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60" windowWidth="11355" windowHeight="9210" activeTab="0"/>
  </bookViews>
  <sheets>
    <sheet name="Pag1-Introdução" sheetId="1" r:id="rId1"/>
    <sheet name="Pag2-Var-Covar-P1P5" sheetId="2" r:id="rId2"/>
    <sheet name="Pag3-Var-Covar-P1P10" sheetId="3" r:id="rId3"/>
    <sheet name="Var-Covar-P5P10" sheetId="4" r:id="rId4"/>
  </sheets>
  <definedNames>
    <definedName name="_xlnm.Print_Area" localSheetId="0">'Pag1-Introdução'!$A$1:$P$33</definedName>
    <definedName name="_xlnm.Print_Area" localSheetId="1">'Pag2-Var-Covar-P1P5'!$A$1:$O$35</definedName>
    <definedName name="_xlnm.Print_Area" localSheetId="2">'Pag3-Var-Covar-P1P10'!$A$1:$O$35</definedName>
    <definedName name="_xlnm.Print_Area" localSheetId="3">'Var-Covar-P5P10'!$A$1:$O$35</definedName>
  </definedNames>
  <calcPr fullCalcOnLoad="1"/>
</workbook>
</file>

<file path=xl/sharedStrings.xml><?xml version="1.0" encoding="utf-8"?>
<sst xmlns="http://schemas.openxmlformats.org/spreadsheetml/2006/main" count="322" uniqueCount="36">
  <si>
    <t>id</t>
  </si>
  <si>
    <t>P1</t>
  </si>
  <si>
    <t>P5</t>
  </si>
  <si>
    <t>P10</t>
  </si>
  <si>
    <t>Total</t>
  </si>
  <si>
    <t>Desvios da média</t>
  </si>
  <si>
    <t>=</t>
  </si>
  <si>
    <t>×</t>
  </si>
  <si>
    <t>média2</t>
  </si>
  <si>
    <t>média3</t>
  </si>
  <si>
    <t>média1</t>
  </si>
  <si>
    <t>média:</t>
  </si>
  <si>
    <t>soma:</t>
  </si>
  <si>
    <t>var1:</t>
  </si>
  <si>
    <t>var2:</t>
  </si>
  <si>
    <t>var3:</t>
  </si>
  <si>
    <t>(varP5)</t>
  </si>
  <si>
    <t>(varP1)</t>
  </si>
  <si>
    <t>Desvios</t>
  </si>
  <si>
    <t>Covar</t>
  </si>
  <si>
    <t>P1P5</t>
  </si>
  <si>
    <t>Var</t>
  </si>
  <si>
    <t>P1P10</t>
  </si>
  <si>
    <t>Três perguntas do questionário sobre a conjugalidade dos pais, QCP</t>
  </si>
  <si>
    <t>P5P10</t>
  </si>
  <si>
    <t>Meus pais faziam surpresas agradáveis um para o outro.</t>
  </si>
  <si>
    <t>Meus pais dividiam as responsabilidades no dia-a-dia.</t>
  </si>
  <si>
    <t>Meus pais se interessavam pelas questões um do outro.</t>
  </si>
  <si>
    <t>nun</t>
  </si>
  <si>
    <t>smp</t>
  </si>
  <si>
    <t>rar</t>
  </si>
  <si>
    <t>avs</t>
  </si>
  <si>
    <t>ger</t>
  </si>
  <si>
    <t>Psicometria</t>
  </si>
  <si>
    <t>Prof. Cilio Ziviani</t>
  </si>
  <si>
    <t>Material para o trabalho final do curso (voluntário)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</si>
</sst>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* #,##0.0_);_(* \(#,##0.0\);_(* &quot;-&quot;??_);_(@_)"/>
    <numFmt numFmtId="168" formatCode="0.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2" fillId="3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i val="0"/>
        <u val="none"/>
        <color rgb="FFFFFFFF"/>
      </font>
      <fill>
        <patternFill>
          <bgColor rgb="FF000000"/>
        </patternFill>
      </fill>
      <border/>
    </dxf>
    <dxf>
      <font>
        <b val="0"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C1:P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3" max="3" width="3.28125" style="0" customWidth="1"/>
    <col min="4" max="4" width="5.00390625" style="0" customWidth="1"/>
    <col min="5" max="5" width="2.7109375" style="0" customWidth="1"/>
    <col min="6" max="6" width="4.57421875" style="0" customWidth="1"/>
    <col min="7" max="7" width="2.140625" style="0" customWidth="1"/>
    <col min="8" max="8" width="4.7109375" style="0" customWidth="1"/>
    <col min="9" max="9" width="2.57421875" style="0" customWidth="1"/>
    <col min="10" max="10" width="5.00390625" style="0" customWidth="1"/>
    <col min="11" max="11" width="2.57421875" style="0" customWidth="1"/>
    <col min="12" max="18" width="6.7109375" style="0" customWidth="1"/>
    <col min="19" max="23" width="10.7109375" style="0" customWidth="1"/>
  </cols>
  <sheetData>
    <row r="1" ht="12.75">
      <c r="P1">
        <v>1</v>
      </c>
    </row>
    <row r="4" ht="12.75">
      <c r="J4" t="s">
        <v>33</v>
      </c>
    </row>
    <row r="5" ht="12.75">
      <c r="F5" t="s">
        <v>35</v>
      </c>
    </row>
    <row r="6" ht="12.75">
      <c r="I6" t="s">
        <v>34</v>
      </c>
    </row>
    <row r="8" ht="19.5" customHeight="1">
      <c r="C8" s="13" t="s">
        <v>23</v>
      </c>
    </row>
    <row r="9" spans="12:16" ht="12.75">
      <c r="L9" s="2"/>
      <c r="M9" s="2"/>
      <c r="N9" s="2"/>
      <c r="O9" s="2"/>
      <c r="P9" s="2"/>
    </row>
    <row r="10" spans="3:11" ht="12.75">
      <c r="C10" s="1" t="s">
        <v>0</v>
      </c>
      <c r="D10" s="6" t="s">
        <v>1</v>
      </c>
      <c r="E10" s="8"/>
      <c r="F10" s="6" t="s">
        <v>2</v>
      </c>
      <c r="G10" s="8"/>
      <c r="H10" s="6" t="s">
        <v>3</v>
      </c>
      <c r="I10" s="1"/>
      <c r="J10" s="6" t="s">
        <v>4</v>
      </c>
      <c r="K10" s="2"/>
    </row>
    <row r="11" spans="3:11" ht="12.75">
      <c r="C11" s="7">
        <v>1</v>
      </c>
      <c r="D11" s="8">
        <v>2</v>
      </c>
      <c r="E11" s="8"/>
      <c r="F11" s="8">
        <v>2</v>
      </c>
      <c r="G11" s="8"/>
      <c r="H11" s="8">
        <v>4</v>
      </c>
      <c r="I11" s="8"/>
      <c r="J11" s="8">
        <f aca="true" t="shared" si="0" ref="J11:J20">SUM(D11:H11)</f>
        <v>8</v>
      </c>
      <c r="K11" s="3"/>
    </row>
    <row r="12" spans="3:11" ht="12.75">
      <c r="C12" s="7">
        <v>2</v>
      </c>
      <c r="D12" s="8">
        <v>5</v>
      </c>
      <c r="E12" s="8"/>
      <c r="F12" s="8">
        <v>4</v>
      </c>
      <c r="G12" s="8"/>
      <c r="H12" s="8">
        <v>4</v>
      </c>
      <c r="I12" s="8"/>
      <c r="J12" s="8">
        <f t="shared" si="0"/>
        <v>13</v>
      </c>
      <c r="K12" s="3"/>
    </row>
    <row r="13" spans="3:11" ht="12.75">
      <c r="C13" s="7">
        <v>3</v>
      </c>
      <c r="D13" s="8">
        <v>3</v>
      </c>
      <c r="E13" s="8"/>
      <c r="F13" s="8">
        <v>2</v>
      </c>
      <c r="G13" s="8"/>
      <c r="H13" s="8">
        <v>3</v>
      </c>
      <c r="I13" s="8"/>
      <c r="J13" s="8">
        <f t="shared" si="0"/>
        <v>8</v>
      </c>
      <c r="K13" s="3"/>
    </row>
    <row r="14" spans="3:16" ht="13.5" thickBot="1">
      <c r="C14" s="7">
        <v>4</v>
      </c>
      <c r="D14" s="8">
        <v>1</v>
      </c>
      <c r="E14" s="8"/>
      <c r="F14" s="8">
        <v>2</v>
      </c>
      <c r="G14" s="8"/>
      <c r="H14" s="8">
        <v>4</v>
      </c>
      <c r="I14" s="8"/>
      <c r="J14" s="8">
        <f t="shared" si="0"/>
        <v>7</v>
      </c>
      <c r="K14" s="3"/>
      <c r="L14" s="1"/>
      <c r="M14" s="1" t="s">
        <v>1</v>
      </c>
      <c r="N14" s="1" t="s">
        <v>2</v>
      </c>
      <c r="O14" s="1" t="s">
        <v>3</v>
      </c>
      <c r="P14" s="1" t="s">
        <v>4</v>
      </c>
    </row>
    <row r="15" spans="3:16" ht="13.5" thickBot="1">
      <c r="C15" s="7">
        <v>5</v>
      </c>
      <c r="D15" s="8">
        <v>3</v>
      </c>
      <c r="E15" s="8"/>
      <c r="F15" s="8">
        <v>1</v>
      </c>
      <c r="G15" s="8"/>
      <c r="H15" s="8">
        <v>4</v>
      </c>
      <c r="I15" s="8"/>
      <c r="J15" s="8">
        <f t="shared" si="0"/>
        <v>8</v>
      </c>
      <c r="K15" s="3"/>
      <c r="L15" s="1" t="s">
        <v>1</v>
      </c>
      <c r="M15" s="15">
        <v>1.44</v>
      </c>
      <c r="N15" s="1">
        <v>0.62</v>
      </c>
      <c r="O15" s="1">
        <v>0.22</v>
      </c>
      <c r="P15" s="1"/>
    </row>
    <row r="16" spans="3:16" ht="13.5" thickBot="1">
      <c r="C16" s="7">
        <v>6</v>
      </c>
      <c r="D16" s="8">
        <v>2</v>
      </c>
      <c r="E16" s="8"/>
      <c r="F16" s="8">
        <v>4</v>
      </c>
      <c r="G16" s="8"/>
      <c r="H16" s="8">
        <v>4</v>
      </c>
      <c r="I16" s="8"/>
      <c r="J16" s="8">
        <f t="shared" si="0"/>
        <v>10</v>
      </c>
      <c r="K16" s="3"/>
      <c r="L16" s="1" t="s">
        <v>2</v>
      </c>
      <c r="M16" s="1">
        <v>0.62</v>
      </c>
      <c r="N16" s="16">
        <v>1.56</v>
      </c>
      <c r="O16" s="1">
        <v>-0.04</v>
      </c>
      <c r="P16" s="1"/>
    </row>
    <row r="17" spans="3:16" ht="13.5" thickBot="1">
      <c r="C17" s="7">
        <v>7</v>
      </c>
      <c r="D17" s="8">
        <v>1</v>
      </c>
      <c r="E17" s="8"/>
      <c r="F17" s="8">
        <v>2</v>
      </c>
      <c r="G17" s="8"/>
      <c r="H17" s="8">
        <v>3</v>
      </c>
      <c r="I17" s="8"/>
      <c r="J17" s="8">
        <f t="shared" si="0"/>
        <v>6</v>
      </c>
      <c r="K17" s="3"/>
      <c r="L17" s="1" t="s">
        <v>3</v>
      </c>
      <c r="M17" s="1">
        <v>0.22</v>
      </c>
      <c r="N17" s="1">
        <v>-0.04</v>
      </c>
      <c r="O17" s="16">
        <v>0.36</v>
      </c>
      <c r="P17" s="1"/>
    </row>
    <row r="18" spans="3:16" ht="12.75">
      <c r="C18" s="7">
        <v>8</v>
      </c>
      <c r="D18" s="8">
        <v>3</v>
      </c>
      <c r="E18" s="8"/>
      <c r="F18" s="8">
        <v>2</v>
      </c>
      <c r="G18" s="8"/>
      <c r="H18" s="8">
        <v>5</v>
      </c>
      <c r="I18" s="8"/>
      <c r="J18" s="8">
        <f t="shared" si="0"/>
        <v>10</v>
      </c>
      <c r="K18" s="3"/>
      <c r="L18" s="1" t="s">
        <v>4</v>
      </c>
      <c r="M18" s="1"/>
      <c r="N18" s="1"/>
      <c r="O18" s="1"/>
      <c r="P18" s="17">
        <f>SUM(M15+N15+O15+M16+N16+O16+M17+N17+O17)</f>
        <v>4.960000000000001</v>
      </c>
    </row>
    <row r="19" spans="3:11" ht="12.75">
      <c r="C19" s="7">
        <v>9</v>
      </c>
      <c r="D19" s="8">
        <v>4</v>
      </c>
      <c r="E19" s="8"/>
      <c r="F19" s="8">
        <v>5</v>
      </c>
      <c r="G19" s="8"/>
      <c r="H19" s="8">
        <v>4</v>
      </c>
      <c r="I19" s="8"/>
      <c r="J19" s="8">
        <f t="shared" si="0"/>
        <v>13</v>
      </c>
      <c r="K19" s="3"/>
    </row>
    <row r="20" spans="3:16" ht="12.75">
      <c r="C20" s="7">
        <v>10</v>
      </c>
      <c r="D20" s="8">
        <v>2</v>
      </c>
      <c r="E20" s="8"/>
      <c r="F20" s="8">
        <v>4</v>
      </c>
      <c r="G20" s="8"/>
      <c r="H20" s="8">
        <v>3</v>
      </c>
      <c r="I20" s="8"/>
      <c r="J20" s="8">
        <f t="shared" si="0"/>
        <v>9</v>
      </c>
      <c r="K20" s="3"/>
      <c r="L20" s="2"/>
      <c r="M20" s="2"/>
      <c r="N20" s="2"/>
      <c r="O20" s="2"/>
      <c r="P20" s="2"/>
    </row>
    <row r="21" spans="3:11" ht="12.75">
      <c r="C21" s="8"/>
      <c r="D21" s="8" t="s">
        <v>13</v>
      </c>
      <c r="E21" s="8"/>
      <c r="F21" s="8" t="s">
        <v>14</v>
      </c>
      <c r="G21" s="8"/>
      <c r="H21" s="8" t="s">
        <v>15</v>
      </c>
      <c r="I21" s="8"/>
      <c r="J21" s="8"/>
      <c r="K21" s="3"/>
    </row>
    <row r="22" spans="3:11" ht="12.75">
      <c r="C22" s="8"/>
      <c r="D22" s="8">
        <f>VARP(D11:D20)</f>
        <v>1.44</v>
      </c>
      <c r="E22" s="8"/>
      <c r="F22" s="10">
        <f>VARP(F11:F20)</f>
        <v>1.56</v>
      </c>
      <c r="G22" s="10"/>
      <c r="H22" s="10">
        <f>VARP(H11:H20)</f>
        <v>0.36</v>
      </c>
      <c r="I22" s="8"/>
      <c r="J22" s="18">
        <f>VARP(J11:J20)</f>
        <v>4.96</v>
      </c>
      <c r="K22" s="3"/>
    </row>
    <row r="23" spans="3:11" ht="17.25" customHeight="1">
      <c r="C23" s="8"/>
      <c r="D23" s="8" t="s">
        <v>10</v>
      </c>
      <c r="E23" s="8"/>
      <c r="F23" s="8" t="s">
        <v>8</v>
      </c>
      <c r="G23" s="8"/>
      <c r="H23" s="8" t="s">
        <v>9</v>
      </c>
      <c r="I23" s="8"/>
      <c r="J23" s="8"/>
      <c r="K23" s="3"/>
    </row>
    <row r="24" spans="3:11" ht="12.75">
      <c r="C24" s="8"/>
      <c r="D24" s="8">
        <f>AVERAGE(D11:D20)</f>
        <v>2.6</v>
      </c>
      <c r="E24" s="8"/>
      <c r="F24" s="10">
        <f>AVERAGE(F11:F20)</f>
        <v>2.8</v>
      </c>
      <c r="G24" s="10"/>
      <c r="H24" s="10">
        <f>AVERAGE(H11:H20)</f>
        <v>3.8</v>
      </c>
      <c r="I24" s="8"/>
      <c r="J24" s="8"/>
      <c r="K24" s="3"/>
    </row>
    <row r="25" spans="3:11" ht="12.75">
      <c r="C25" s="2"/>
      <c r="D25" s="2"/>
      <c r="E25" s="2"/>
      <c r="F25" s="2"/>
      <c r="G25" s="2"/>
      <c r="H25" s="2"/>
      <c r="I25" s="2"/>
      <c r="J25" s="2"/>
      <c r="K25" s="2"/>
    </row>
    <row r="27" spans="3:4" ht="12.75">
      <c r="C27" s="1" t="s">
        <v>1</v>
      </c>
      <c r="D27" t="s">
        <v>25</v>
      </c>
    </row>
    <row r="28" spans="3:4" ht="12.75">
      <c r="C28" s="1" t="s">
        <v>2</v>
      </c>
      <c r="D28" t="s">
        <v>26</v>
      </c>
    </row>
    <row r="29" spans="3:4" ht="12.75">
      <c r="C29" s="1" t="s">
        <v>3</v>
      </c>
      <c r="D29" t="s">
        <v>27</v>
      </c>
    </row>
    <row r="31" spans="3:12" ht="12.75">
      <c r="C31" s="14">
        <v>1</v>
      </c>
      <c r="D31" s="1" t="s">
        <v>28</v>
      </c>
      <c r="E31" s="14">
        <v>2</v>
      </c>
      <c r="F31" s="1" t="s">
        <v>30</v>
      </c>
      <c r="G31" s="14">
        <v>3</v>
      </c>
      <c r="H31" s="1" t="s">
        <v>31</v>
      </c>
      <c r="I31" s="14">
        <v>4</v>
      </c>
      <c r="J31" s="1" t="s">
        <v>32</v>
      </c>
      <c r="K31" s="14">
        <v>5</v>
      </c>
      <c r="L31" s="1" t="s">
        <v>29</v>
      </c>
    </row>
  </sheetData>
  <conditionalFormatting sqref="N34:N37 P34:P37 N19 P19 P23:P32 L34:L37 L19 N23:N32 P12:P13 N12:N13 L12:L13 L23:L30 L32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1:S3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3.28125" style="0" customWidth="1"/>
    <col min="3" max="3" width="6.00390625" style="0" customWidth="1"/>
    <col min="4" max="4" width="3.00390625" style="0" customWidth="1"/>
    <col min="5" max="5" width="5.8515625" style="0" customWidth="1"/>
    <col min="6" max="6" width="2.140625" style="0" customWidth="1"/>
    <col min="7" max="7" width="6.421875" style="0" customWidth="1"/>
    <col min="8" max="8" width="1.28515625" style="0" customWidth="1"/>
    <col min="9" max="9" width="6.7109375" style="0" customWidth="1"/>
    <col min="10" max="10" width="2.7109375" style="0" customWidth="1"/>
    <col min="11" max="11" width="5.140625" style="0" customWidth="1"/>
    <col min="12" max="12" width="3.8515625" style="0" customWidth="1"/>
    <col min="13" max="13" width="4.7109375" style="0" customWidth="1"/>
    <col min="14" max="14" width="2.28125" style="0" customWidth="1"/>
    <col min="15" max="15" width="6.421875" style="0" customWidth="1"/>
  </cols>
  <sheetData>
    <row r="1" ht="12.75">
      <c r="O1">
        <v>2</v>
      </c>
    </row>
    <row r="3" ht="19.5" customHeight="1">
      <c r="B3" s="13" t="s">
        <v>23</v>
      </c>
    </row>
    <row r="4" spans="12:15" ht="12.75">
      <c r="L4" s="8" t="s">
        <v>1</v>
      </c>
      <c r="O4" s="8" t="s">
        <v>21</v>
      </c>
    </row>
    <row r="5" spans="2:15" ht="12.75">
      <c r="B5" s="1" t="s">
        <v>0</v>
      </c>
      <c r="C5" s="6" t="s">
        <v>1</v>
      </c>
      <c r="D5" s="8"/>
      <c r="E5" s="6" t="s">
        <v>2</v>
      </c>
      <c r="F5" s="8"/>
      <c r="G5" s="6" t="s">
        <v>3</v>
      </c>
      <c r="H5" s="1"/>
      <c r="I5" s="6" t="s">
        <v>4</v>
      </c>
      <c r="J5" s="2"/>
      <c r="K5" s="19" t="s">
        <v>5</v>
      </c>
      <c r="L5" s="19"/>
      <c r="M5" s="19"/>
      <c r="N5" s="2"/>
      <c r="O5" s="6" t="s">
        <v>1</v>
      </c>
    </row>
    <row r="6" spans="2:19" ht="12.75">
      <c r="B6" s="7">
        <v>1</v>
      </c>
      <c r="C6" s="8">
        <v>2</v>
      </c>
      <c r="D6" s="8"/>
      <c r="E6" s="8">
        <v>2</v>
      </c>
      <c r="F6" s="8"/>
      <c r="G6" s="8">
        <v>4</v>
      </c>
      <c r="H6" s="8"/>
      <c r="I6" s="8">
        <f aca="true" t="shared" si="0" ref="I6:I15">SUM(C6:G6)</f>
        <v>8</v>
      </c>
      <c r="J6" s="3"/>
      <c r="K6" s="4">
        <f>C6-$C$19</f>
        <v>-0.6000000000000001</v>
      </c>
      <c r="L6" s="1" t="s">
        <v>7</v>
      </c>
      <c r="M6" s="4">
        <f aca="true" t="shared" si="1" ref="M6:M15">C6-$C$19</f>
        <v>-0.6000000000000001</v>
      </c>
      <c r="N6" s="1" t="s">
        <v>6</v>
      </c>
      <c r="O6" s="4">
        <f>K6*M6</f>
        <v>0.3600000000000001</v>
      </c>
      <c r="S6" s="13"/>
    </row>
    <row r="7" spans="2:15" ht="12.75">
      <c r="B7" s="7">
        <v>2</v>
      </c>
      <c r="C7" s="8">
        <v>5</v>
      </c>
      <c r="D7" s="8"/>
      <c r="E7" s="8">
        <v>4</v>
      </c>
      <c r="F7" s="8"/>
      <c r="G7" s="8">
        <v>4</v>
      </c>
      <c r="H7" s="8"/>
      <c r="I7" s="8">
        <f t="shared" si="0"/>
        <v>13</v>
      </c>
      <c r="J7" s="3"/>
      <c r="K7" s="4">
        <f aca="true" t="shared" si="2" ref="K7:K15">C7-$C$19</f>
        <v>2.4</v>
      </c>
      <c r="L7" s="1" t="s">
        <v>7</v>
      </c>
      <c r="M7" s="4">
        <f t="shared" si="1"/>
        <v>2.4</v>
      </c>
      <c r="N7" s="1" t="s">
        <v>6</v>
      </c>
      <c r="O7" s="4">
        <f aca="true" t="shared" si="3" ref="O7:O15">K7*M7</f>
        <v>5.76</v>
      </c>
    </row>
    <row r="8" spans="2:15" ht="12.75">
      <c r="B8" s="7">
        <v>3</v>
      </c>
      <c r="C8" s="8">
        <v>3</v>
      </c>
      <c r="D8" s="8"/>
      <c r="E8" s="8">
        <v>2</v>
      </c>
      <c r="F8" s="8"/>
      <c r="G8" s="8">
        <v>3</v>
      </c>
      <c r="H8" s="8"/>
      <c r="I8" s="8">
        <f t="shared" si="0"/>
        <v>8</v>
      </c>
      <c r="J8" s="3"/>
      <c r="K8" s="4">
        <f t="shared" si="2"/>
        <v>0.3999999999999999</v>
      </c>
      <c r="L8" s="1" t="s">
        <v>7</v>
      </c>
      <c r="M8" s="4">
        <f t="shared" si="1"/>
        <v>0.3999999999999999</v>
      </c>
      <c r="N8" s="1" t="s">
        <v>6</v>
      </c>
      <c r="O8" s="4">
        <f t="shared" si="3"/>
        <v>0.15999999999999992</v>
      </c>
    </row>
    <row r="9" spans="2:15" ht="12.75">
      <c r="B9" s="7">
        <v>4</v>
      </c>
      <c r="C9" s="8">
        <v>1</v>
      </c>
      <c r="D9" s="8"/>
      <c r="E9" s="8">
        <v>2</v>
      </c>
      <c r="F9" s="8"/>
      <c r="G9" s="8">
        <v>4</v>
      </c>
      <c r="H9" s="8"/>
      <c r="I9" s="8">
        <f t="shared" si="0"/>
        <v>7</v>
      </c>
      <c r="J9" s="3"/>
      <c r="K9" s="4">
        <f t="shared" si="2"/>
        <v>-1.6</v>
      </c>
      <c r="L9" s="1" t="s">
        <v>7</v>
      </c>
      <c r="M9" s="4">
        <f t="shared" si="1"/>
        <v>-1.6</v>
      </c>
      <c r="N9" s="1" t="s">
        <v>6</v>
      </c>
      <c r="O9" s="4">
        <f t="shared" si="3"/>
        <v>2.5600000000000005</v>
      </c>
    </row>
    <row r="10" spans="2:15" ht="12.75">
      <c r="B10" s="7">
        <v>5</v>
      </c>
      <c r="C10" s="8">
        <v>3</v>
      </c>
      <c r="D10" s="8"/>
      <c r="E10" s="8">
        <v>1</v>
      </c>
      <c r="F10" s="8"/>
      <c r="G10" s="8">
        <v>4</v>
      </c>
      <c r="H10" s="8"/>
      <c r="I10" s="8">
        <f t="shared" si="0"/>
        <v>8</v>
      </c>
      <c r="J10" s="3"/>
      <c r="K10" s="4">
        <f t="shared" si="2"/>
        <v>0.3999999999999999</v>
      </c>
      <c r="L10" s="1" t="s">
        <v>7</v>
      </c>
      <c r="M10" s="4">
        <f t="shared" si="1"/>
        <v>0.3999999999999999</v>
      </c>
      <c r="N10" s="1" t="s">
        <v>6</v>
      </c>
      <c r="O10" s="4">
        <f t="shared" si="3"/>
        <v>0.15999999999999992</v>
      </c>
    </row>
    <row r="11" spans="2:15" ht="12.75">
      <c r="B11" s="7">
        <v>6</v>
      </c>
      <c r="C11" s="8">
        <v>2</v>
      </c>
      <c r="D11" s="8"/>
      <c r="E11" s="8">
        <v>4</v>
      </c>
      <c r="F11" s="8"/>
      <c r="G11" s="8">
        <v>4</v>
      </c>
      <c r="H11" s="8"/>
      <c r="I11" s="8">
        <f t="shared" si="0"/>
        <v>10</v>
      </c>
      <c r="J11" s="3"/>
      <c r="K11" s="4">
        <f t="shared" si="2"/>
        <v>-0.6000000000000001</v>
      </c>
      <c r="L11" s="1" t="s">
        <v>7</v>
      </c>
      <c r="M11" s="4">
        <f t="shared" si="1"/>
        <v>-0.6000000000000001</v>
      </c>
      <c r="N11" s="1" t="s">
        <v>6</v>
      </c>
      <c r="O11" s="4">
        <f t="shared" si="3"/>
        <v>0.3600000000000001</v>
      </c>
    </row>
    <row r="12" spans="2:15" ht="12.75">
      <c r="B12" s="7">
        <v>7</v>
      </c>
      <c r="C12" s="8">
        <v>1</v>
      </c>
      <c r="D12" s="8"/>
      <c r="E12" s="8">
        <v>2</v>
      </c>
      <c r="F12" s="8"/>
      <c r="G12" s="8">
        <v>3</v>
      </c>
      <c r="H12" s="8"/>
      <c r="I12" s="8">
        <f t="shared" si="0"/>
        <v>6</v>
      </c>
      <c r="J12" s="3"/>
      <c r="K12" s="4">
        <f t="shared" si="2"/>
        <v>-1.6</v>
      </c>
      <c r="L12" s="1" t="s">
        <v>7</v>
      </c>
      <c r="M12" s="4">
        <f t="shared" si="1"/>
        <v>-1.6</v>
      </c>
      <c r="N12" s="1" t="s">
        <v>6</v>
      </c>
      <c r="O12" s="4">
        <f t="shared" si="3"/>
        <v>2.5600000000000005</v>
      </c>
    </row>
    <row r="13" spans="2:15" ht="12.75">
      <c r="B13" s="7">
        <v>8</v>
      </c>
      <c r="C13" s="8">
        <v>3</v>
      </c>
      <c r="D13" s="8"/>
      <c r="E13" s="8">
        <v>2</v>
      </c>
      <c r="F13" s="8"/>
      <c r="G13" s="8">
        <v>5</v>
      </c>
      <c r="H13" s="8"/>
      <c r="I13" s="8">
        <f t="shared" si="0"/>
        <v>10</v>
      </c>
      <c r="J13" s="3"/>
      <c r="K13" s="4">
        <f t="shared" si="2"/>
        <v>0.3999999999999999</v>
      </c>
      <c r="L13" s="1" t="s">
        <v>7</v>
      </c>
      <c r="M13" s="4">
        <f t="shared" si="1"/>
        <v>0.3999999999999999</v>
      </c>
      <c r="N13" s="1" t="s">
        <v>6</v>
      </c>
      <c r="O13" s="4">
        <f t="shared" si="3"/>
        <v>0.15999999999999992</v>
      </c>
    </row>
    <row r="14" spans="2:15" ht="12.75">
      <c r="B14" s="7">
        <v>9</v>
      </c>
      <c r="C14" s="8">
        <v>4</v>
      </c>
      <c r="D14" s="8"/>
      <c r="E14" s="8">
        <v>5</v>
      </c>
      <c r="F14" s="8"/>
      <c r="G14" s="8">
        <v>4</v>
      </c>
      <c r="H14" s="8"/>
      <c r="I14" s="8">
        <f t="shared" si="0"/>
        <v>13</v>
      </c>
      <c r="J14" s="3"/>
      <c r="K14" s="4">
        <f t="shared" si="2"/>
        <v>1.4</v>
      </c>
      <c r="L14" s="1" t="s">
        <v>7</v>
      </c>
      <c r="M14" s="4">
        <f t="shared" si="1"/>
        <v>1.4</v>
      </c>
      <c r="N14" s="1" t="s">
        <v>6</v>
      </c>
      <c r="O14" s="4">
        <f t="shared" si="3"/>
        <v>1.9599999999999997</v>
      </c>
    </row>
    <row r="15" spans="2:15" ht="12.75">
      <c r="B15" s="7">
        <v>10</v>
      </c>
      <c r="C15" s="8">
        <v>2</v>
      </c>
      <c r="D15" s="8"/>
      <c r="E15" s="8">
        <v>4</v>
      </c>
      <c r="F15" s="8"/>
      <c r="G15" s="8">
        <v>3</v>
      </c>
      <c r="H15" s="8"/>
      <c r="I15" s="8">
        <f t="shared" si="0"/>
        <v>9</v>
      </c>
      <c r="J15" s="3"/>
      <c r="K15" s="4">
        <f t="shared" si="2"/>
        <v>-0.6000000000000001</v>
      </c>
      <c r="L15" s="1" t="s">
        <v>7</v>
      </c>
      <c r="M15" s="4">
        <f t="shared" si="1"/>
        <v>-0.6000000000000001</v>
      </c>
      <c r="N15" s="1" t="s">
        <v>6</v>
      </c>
      <c r="O15" s="4">
        <f t="shared" si="3"/>
        <v>0.3600000000000001</v>
      </c>
    </row>
    <row r="16" spans="2:15" ht="12.75">
      <c r="B16" s="8"/>
      <c r="C16" s="8" t="s">
        <v>13</v>
      </c>
      <c r="D16" s="8"/>
      <c r="E16" s="8" t="s">
        <v>14</v>
      </c>
      <c r="F16" s="8"/>
      <c r="G16" s="8" t="s">
        <v>15</v>
      </c>
      <c r="H16" s="8"/>
      <c r="I16" s="8"/>
      <c r="J16" s="3"/>
      <c r="K16" s="1" t="s">
        <v>12</v>
      </c>
      <c r="L16" s="1"/>
      <c r="M16" s="1" t="s">
        <v>12</v>
      </c>
      <c r="N16" s="2"/>
      <c r="O16" s="1" t="s">
        <v>11</v>
      </c>
    </row>
    <row r="17" spans="2:15" ht="12.75">
      <c r="B17" s="8"/>
      <c r="C17" s="8">
        <f>VARP(C6:C15)</f>
        <v>1.44</v>
      </c>
      <c r="D17" s="8"/>
      <c r="E17" s="10">
        <f>VARP(E6:E15)</f>
        <v>1.56</v>
      </c>
      <c r="F17" s="10"/>
      <c r="G17" s="10">
        <f>VARP(G6:G15)</f>
        <v>0.36</v>
      </c>
      <c r="H17" s="8"/>
      <c r="I17" s="8">
        <f>VARP(I6:I15)</f>
        <v>4.96</v>
      </c>
      <c r="J17" s="3"/>
      <c r="K17" s="9">
        <f>SUM(K6:K15)</f>
        <v>-8.881784197001252E-16</v>
      </c>
      <c r="L17" s="1"/>
      <c r="M17" s="9">
        <f>SUM(M6:M15)</f>
        <v>-8.881784197001252E-16</v>
      </c>
      <c r="N17" s="1"/>
      <c r="O17" s="1">
        <f>AVERAGE(O6:O15)</f>
        <v>1.44</v>
      </c>
    </row>
    <row r="18" spans="2:15" ht="17.25" customHeight="1">
      <c r="B18" s="8"/>
      <c r="C18" s="8" t="s">
        <v>10</v>
      </c>
      <c r="D18" s="8"/>
      <c r="E18" s="8" t="s">
        <v>8</v>
      </c>
      <c r="F18" s="8"/>
      <c r="G18" s="8" t="s">
        <v>9</v>
      </c>
      <c r="H18" s="8"/>
      <c r="I18" s="8"/>
      <c r="J18" s="3"/>
      <c r="K18" s="2"/>
      <c r="L18" s="2"/>
      <c r="M18" s="2"/>
      <c r="N18" s="2"/>
      <c r="O18" s="1" t="s">
        <v>17</v>
      </c>
    </row>
    <row r="19" spans="2:15" ht="12.75">
      <c r="B19" s="8"/>
      <c r="C19" s="8">
        <f>AVERAGE(C6:C15)</f>
        <v>2.6</v>
      </c>
      <c r="D19" s="8"/>
      <c r="E19" s="10">
        <f>AVERAGE(E6:E15)</f>
        <v>2.8</v>
      </c>
      <c r="F19" s="10"/>
      <c r="G19" s="10">
        <f>AVERAGE(G6:G15)</f>
        <v>3.8</v>
      </c>
      <c r="H19" s="8"/>
      <c r="I19" s="8"/>
      <c r="J19" s="3"/>
      <c r="K19" s="9"/>
      <c r="L19" s="2"/>
      <c r="M19" s="2"/>
      <c r="N19" s="2"/>
      <c r="O19" s="5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D21" s="8" t="s">
        <v>2</v>
      </c>
      <c r="G21" s="8" t="s">
        <v>21</v>
      </c>
      <c r="H21" s="2"/>
      <c r="I21" s="2"/>
      <c r="J21" s="2"/>
      <c r="K21" s="20" t="s">
        <v>18</v>
      </c>
      <c r="L21" s="20"/>
      <c r="M21" s="20"/>
      <c r="O21" s="8" t="s">
        <v>19</v>
      </c>
    </row>
    <row r="22" spans="3:15" ht="12.75">
      <c r="C22" s="19" t="s">
        <v>5</v>
      </c>
      <c r="D22" s="19"/>
      <c r="E22" s="19"/>
      <c r="F22" s="2"/>
      <c r="G22" s="6" t="s">
        <v>2</v>
      </c>
      <c r="K22" s="6" t="s">
        <v>1</v>
      </c>
      <c r="L22" s="12"/>
      <c r="M22" s="6" t="s">
        <v>2</v>
      </c>
      <c r="N22" s="2"/>
      <c r="O22" s="6" t="s">
        <v>20</v>
      </c>
    </row>
    <row r="23" spans="3:15" ht="12.75">
      <c r="C23" s="4">
        <f aca="true" t="shared" si="4" ref="C23:C32">E6-$E$19</f>
        <v>-0.7999999999999998</v>
      </c>
      <c r="D23" s="1" t="s">
        <v>7</v>
      </c>
      <c r="E23" s="4">
        <f aca="true" t="shared" si="5" ref="E23:E32">E6-$E$19</f>
        <v>-0.7999999999999998</v>
      </c>
      <c r="F23" s="1" t="s">
        <v>6</v>
      </c>
      <c r="G23" s="4">
        <f>C23*E23</f>
        <v>0.6399999999999997</v>
      </c>
      <c r="K23" s="4">
        <f>C6-$C$19</f>
        <v>-0.6000000000000001</v>
      </c>
      <c r="L23" s="1" t="s">
        <v>7</v>
      </c>
      <c r="M23" s="4">
        <f>E6-$E$19</f>
        <v>-0.7999999999999998</v>
      </c>
      <c r="N23" s="1" t="s">
        <v>6</v>
      </c>
      <c r="O23" s="4">
        <f>K23*M23</f>
        <v>0.48</v>
      </c>
    </row>
    <row r="24" spans="3:15" ht="12.75">
      <c r="C24" s="4">
        <f t="shared" si="4"/>
        <v>1.2000000000000002</v>
      </c>
      <c r="D24" s="1" t="s">
        <v>7</v>
      </c>
      <c r="E24" s="4">
        <f t="shared" si="5"/>
        <v>1.2000000000000002</v>
      </c>
      <c r="F24" s="1" t="s">
        <v>6</v>
      </c>
      <c r="G24" s="4">
        <f aca="true" t="shared" si="6" ref="G24:G32">C24*E24</f>
        <v>1.4400000000000004</v>
      </c>
      <c r="K24" s="4">
        <f aca="true" t="shared" si="7" ref="K24:K32">C7-$C$19</f>
        <v>2.4</v>
      </c>
      <c r="L24" s="1" t="s">
        <v>7</v>
      </c>
      <c r="M24" s="4">
        <f aca="true" t="shared" si="8" ref="M24:M32">E7-$E$19</f>
        <v>1.2000000000000002</v>
      </c>
      <c r="N24" s="1" t="s">
        <v>6</v>
      </c>
      <c r="O24" s="4">
        <f aca="true" t="shared" si="9" ref="O24:O32">K24*M24</f>
        <v>2.8800000000000003</v>
      </c>
    </row>
    <row r="25" spans="3:15" ht="12.75">
      <c r="C25" s="4">
        <f t="shared" si="4"/>
        <v>-0.7999999999999998</v>
      </c>
      <c r="D25" s="1" t="s">
        <v>7</v>
      </c>
      <c r="E25" s="4">
        <f t="shared" si="5"/>
        <v>-0.7999999999999998</v>
      </c>
      <c r="F25" s="1" t="s">
        <v>6</v>
      </c>
      <c r="G25" s="4">
        <f t="shared" si="6"/>
        <v>0.6399999999999997</v>
      </c>
      <c r="K25" s="4">
        <f t="shared" si="7"/>
        <v>0.3999999999999999</v>
      </c>
      <c r="L25" s="1" t="s">
        <v>7</v>
      </c>
      <c r="M25" s="4">
        <f t="shared" si="8"/>
        <v>-0.7999999999999998</v>
      </c>
      <c r="N25" s="1" t="s">
        <v>6</v>
      </c>
      <c r="O25" s="4">
        <f t="shared" si="9"/>
        <v>-0.31999999999999984</v>
      </c>
    </row>
    <row r="26" spans="3:15" ht="12.75">
      <c r="C26" s="4">
        <f t="shared" si="4"/>
        <v>-0.7999999999999998</v>
      </c>
      <c r="D26" s="1" t="s">
        <v>7</v>
      </c>
      <c r="E26" s="4">
        <f t="shared" si="5"/>
        <v>-0.7999999999999998</v>
      </c>
      <c r="F26" s="1" t="s">
        <v>6</v>
      </c>
      <c r="G26" s="4">
        <f t="shared" si="6"/>
        <v>0.6399999999999997</v>
      </c>
      <c r="K26" s="4">
        <f t="shared" si="7"/>
        <v>-1.6</v>
      </c>
      <c r="L26" s="1" t="s">
        <v>7</v>
      </c>
      <c r="M26" s="4">
        <f t="shared" si="8"/>
        <v>-0.7999999999999998</v>
      </c>
      <c r="N26" s="1" t="s">
        <v>6</v>
      </c>
      <c r="O26" s="4">
        <f t="shared" si="9"/>
        <v>1.2799999999999998</v>
      </c>
    </row>
    <row r="27" spans="3:15" ht="12.75">
      <c r="C27" s="4">
        <f t="shared" si="4"/>
        <v>-1.7999999999999998</v>
      </c>
      <c r="D27" s="1" t="s">
        <v>7</v>
      </c>
      <c r="E27" s="4">
        <f t="shared" si="5"/>
        <v>-1.7999999999999998</v>
      </c>
      <c r="F27" s="1" t="s">
        <v>6</v>
      </c>
      <c r="G27" s="4">
        <f t="shared" si="6"/>
        <v>3.2399999999999993</v>
      </c>
      <c r="K27" s="4">
        <f t="shared" si="7"/>
        <v>0.3999999999999999</v>
      </c>
      <c r="L27" s="1" t="s">
        <v>7</v>
      </c>
      <c r="M27" s="4">
        <f t="shared" si="8"/>
        <v>-1.7999999999999998</v>
      </c>
      <c r="N27" s="1" t="s">
        <v>6</v>
      </c>
      <c r="O27" s="4">
        <f t="shared" si="9"/>
        <v>-0.7199999999999998</v>
      </c>
    </row>
    <row r="28" spans="3:15" ht="12.75">
      <c r="C28" s="4">
        <f t="shared" si="4"/>
        <v>1.2000000000000002</v>
      </c>
      <c r="D28" s="1" t="s">
        <v>7</v>
      </c>
      <c r="E28" s="4">
        <f t="shared" si="5"/>
        <v>1.2000000000000002</v>
      </c>
      <c r="F28" s="1" t="s">
        <v>6</v>
      </c>
      <c r="G28" s="4">
        <f t="shared" si="6"/>
        <v>1.4400000000000004</v>
      </c>
      <c r="K28" s="4">
        <f t="shared" si="7"/>
        <v>-0.6000000000000001</v>
      </c>
      <c r="L28" s="1" t="s">
        <v>7</v>
      </c>
      <c r="M28" s="4">
        <f t="shared" si="8"/>
        <v>1.2000000000000002</v>
      </c>
      <c r="N28" s="1" t="s">
        <v>6</v>
      </c>
      <c r="O28" s="4">
        <f t="shared" si="9"/>
        <v>-0.7200000000000002</v>
      </c>
    </row>
    <row r="29" spans="3:15" ht="12.75">
      <c r="C29" s="4">
        <f t="shared" si="4"/>
        <v>-0.7999999999999998</v>
      </c>
      <c r="D29" s="1" t="s">
        <v>7</v>
      </c>
      <c r="E29" s="4">
        <f t="shared" si="5"/>
        <v>-0.7999999999999998</v>
      </c>
      <c r="F29" s="1" t="s">
        <v>6</v>
      </c>
      <c r="G29" s="4">
        <f t="shared" si="6"/>
        <v>0.6399999999999997</v>
      </c>
      <c r="K29" s="4">
        <f t="shared" si="7"/>
        <v>-1.6</v>
      </c>
      <c r="L29" s="1" t="s">
        <v>7</v>
      </c>
      <c r="M29" s="4">
        <f t="shared" si="8"/>
        <v>-0.7999999999999998</v>
      </c>
      <c r="N29" s="1" t="s">
        <v>6</v>
      </c>
      <c r="O29" s="4">
        <f t="shared" si="9"/>
        <v>1.2799999999999998</v>
      </c>
    </row>
    <row r="30" spans="3:15" ht="12.75">
      <c r="C30" s="4">
        <f t="shared" si="4"/>
        <v>-0.7999999999999998</v>
      </c>
      <c r="D30" s="1" t="s">
        <v>7</v>
      </c>
      <c r="E30" s="4">
        <f t="shared" si="5"/>
        <v>-0.7999999999999998</v>
      </c>
      <c r="F30" s="1" t="s">
        <v>6</v>
      </c>
      <c r="G30" s="4">
        <f t="shared" si="6"/>
        <v>0.6399999999999997</v>
      </c>
      <c r="K30" s="4">
        <f t="shared" si="7"/>
        <v>0.3999999999999999</v>
      </c>
      <c r="L30" s="1" t="s">
        <v>7</v>
      </c>
      <c r="M30" s="4">
        <f t="shared" si="8"/>
        <v>-0.7999999999999998</v>
      </c>
      <c r="N30" s="1" t="s">
        <v>6</v>
      </c>
      <c r="O30" s="4">
        <f t="shared" si="9"/>
        <v>-0.31999999999999984</v>
      </c>
    </row>
    <row r="31" spans="3:15" ht="12.75">
      <c r="C31" s="4">
        <f t="shared" si="4"/>
        <v>2.2</v>
      </c>
      <c r="D31" s="1" t="s">
        <v>7</v>
      </c>
      <c r="E31" s="4">
        <f t="shared" si="5"/>
        <v>2.2</v>
      </c>
      <c r="F31" s="1" t="s">
        <v>6</v>
      </c>
      <c r="G31" s="4">
        <f t="shared" si="6"/>
        <v>4.840000000000001</v>
      </c>
      <c r="K31" s="4">
        <f t="shared" si="7"/>
        <v>1.4</v>
      </c>
      <c r="L31" s="1" t="s">
        <v>7</v>
      </c>
      <c r="M31" s="4">
        <f t="shared" si="8"/>
        <v>2.2</v>
      </c>
      <c r="N31" s="1" t="s">
        <v>6</v>
      </c>
      <c r="O31" s="4">
        <f t="shared" si="9"/>
        <v>3.08</v>
      </c>
    </row>
    <row r="32" spans="3:15" ht="12.75">
      <c r="C32" s="4">
        <f t="shared" si="4"/>
        <v>1.2000000000000002</v>
      </c>
      <c r="D32" s="1" t="s">
        <v>7</v>
      </c>
      <c r="E32" s="4">
        <f t="shared" si="5"/>
        <v>1.2000000000000002</v>
      </c>
      <c r="F32" s="1" t="s">
        <v>6</v>
      </c>
      <c r="G32" s="4">
        <f t="shared" si="6"/>
        <v>1.4400000000000004</v>
      </c>
      <c r="K32" s="4">
        <f t="shared" si="7"/>
        <v>-0.6000000000000001</v>
      </c>
      <c r="L32" s="1" t="s">
        <v>7</v>
      </c>
      <c r="M32" s="4">
        <f t="shared" si="8"/>
        <v>1.2000000000000002</v>
      </c>
      <c r="N32" s="1" t="s">
        <v>6</v>
      </c>
      <c r="O32" s="4">
        <f t="shared" si="9"/>
        <v>-0.7200000000000002</v>
      </c>
    </row>
    <row r="33" spans="3:15" ht="12.75">
      <c r="C33" s="1" t="s">
        <v>12</v>
      </c>
      <c r="D33" s="1"/>
      <c r="E33" s="1" t="s">
        <v>12</v>
      </c>
      <c r="F33" s="2"/>
      <c r="G33" s="1" t="s">
        <v>11</v>
      </c>
      <c r="K33" s="1" t="s">
        <v>12</v>
      </c>
      <c r="L33" s="1"/>
      <c r="M33" s="1" t="s">
        <v>12</v>
      </c>
      <c r="N33" s="2"/>
      <c r="O33" s="1" t="s">
        <v>11</v>
      </c>
    </row>
    <row r="34" spans="3:15" ht="12.75">
      <c r="C34" s="9">
        <f>SUM(C23:C32)</f>
        <v>1.7763568394002505E-15</v>
      </c>
      <c r="D34" s="1"/>
      <c r="E34" s="9">
        <f>SUM(E23:E32)</f>
        <v>1.7763568394002505E-15</v>
      </c>
      <c r="F34" s="1"/>
      <c r="G34" s="1">
        <f>AVERAGE(G23:G32)</f>
        <v>1.56</v>
      </c>
      <c r="K34" s="9">
        <f>SUM(K23:K32)</f>
        <v>-8.881784197001252E-16</v>
      </c>
      <c r="L34" s="1"/>
      <c r="M34" s="9">
        <f>SUM(M23:M32)</f>
        <v>1.7763568394002505E-15</v>
      </c>
      <c r="N34" s="1"/>
      <c r="O34" s="1">
        <f>AVERAGE(O23:O32)</f>
        <v>0.6199999999999999</v>
      </c>
    </row>
    <row r="35" spans="7:15" ht="12.75">
      <c r="G35" s="1" t="s">
        <v>16</v>
      </c>
      <c r="O35" s="11"/>
    </row>
  </sheetData>
  <mergeCells count="3">
    <mergeCell ref="K5:M5"/>
    <mergeCell ref="C22:E22"/>
    <mergeCell ref="K21:M21"/>
  </mergeCells>
  <conditionalFormatting sqref="C23:C32 G23:G32 E23:E32 M6:M15 K6:K15 O6:O15 M23:M32 O23:O32 K23:K32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492125985" footer="0.492125985"/>
  <pageSetup orientation="portrait" paperSize="9" r:id="rId1"/>
  <ignoredErrors>
    <ignoredError sqref="I6:I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B1:O3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3.28125" style="0" customWidth="1"/>
    <col min="3" max="3" width="6.00390625" style="0" customWidth="1"/>
    <col min="4" max="4" width="3.00390625" style="0" customWidth="1"/>
    <col min="5" max="5" width="5.8515625" style="0" customWidth="1"/>
    <col min="6" max="6" width="2.140625" style="0" customWidth="1"/>
    <col min="7" max="7" width="6.421875" style="0" customWidth="1"/>
    <col min="8" max="8" width="1.28515625" style="0" customWidth="1"/>
    <col min="9" max="9" width="6.7109375" style="0" customWidth="1"/>
    <col min="10" max="10" width="2.7109375" style="0" customWidth="1"/>
    <col min="11" max="11" width="5.140625" style="0" customWidth="1"/>
    <col min="12" max="12" width="3.8515625" style="0" customWidth="1"/>
    <col min="13" max="13" width="4.7109375" style="0" customWidth="1"/>
    <col min="14" max="14" width="2.28125" style="0" customWidth="1"/>
    <col min="15" max="15" width="6.421875" style="0" customWidth="1"/>
  </cols>
  <sheetData>
    <row r="1" ht="12.75">
      <c r="O1">
        <v>3</v>
      </c>
    </row>
    <row r="3" ht="19.5" customHeight="1">
      <c r="B3" s="13" t="s">
        <v>23</v>
      </c>
    </row>
    <row r="4" spans="12:15" ht="12.75">
      <c r="L4" s="8" t="s">
        <v>1</v>
      </c>
      <c r="O4" s="8" t="s">
        <v>21</v>
      </c>
    </row>
    <row r="5" spans="2:15" ht="12.75">
      <c r="B5" s="1" t="s">
        <v>0</v>
      </c>
      <c r="C5" s="6" t="s">
        <v>1</v>
      </c>
      <c r="D5" s="8"/>
      <c r="E5" s="6" t="s">
        <v>2</v>
      </c>
      <c r="F5" s="8"/>
      <c r="G5" s="6" t="s">
        <v>3</v>
      </c>
      <c r="H5" s="1"/>
      <c r="I5" s="6" t="s">
        <v>4</v>
      </c>
      <c r="J5" s="2"/>
      <c r="K5" s="19" t="s">
        <v>5</v>
      </c>
      <c r="L5" s="19"/>
      <c r="M5" s="19"/>
      <c r="N5" s="2"/>
      <c r="O5" s="6" t="s">
        <v>1</v>
      </c>
    </row>
    <row r="6" spans="2:15" ht="12.75">
      <c r="B6" s="7">
        <v>1</v>
      </c>
      <c r="C6" s="8">
        <v>2</v>
      </c>
      <c r="D6" s="8"/>
      <c r="E6" s="8">
        <v>2</v>
      </c>
      <c r="F6" s="8"/>
      <c r="G6" s="8">
        <v>4</v>
      </c>
      <c r="H6" s="8"/>
      <c r="I6" s="8">
        <f aca="true" t="shared" si="0" ref="I6:I15">SUM(C6:G6)</f>
        <v>8</v>
      </c>
      <c r="J6" s="3"/>
      <c r="K6" s="4">
        <f aca="true" t="shared" si="1" ref="K6:K15">C6-$C$19</f>
        <v>-0.6000000000000001</v>
      </c>
      <c r="L6" s="1" t="s">
        <v>7</v>
      </c>
      <c r="M6" s="4">
        <f aca="true" t="shared" si="2" ref="M6:M15">C6-$C$19</f>
        <v>-0.6000000000000001</v>
      </c>
      <c r="N6" s="1" t="s">
        <v>6</v>
      </c>
      <c r="O6" s="4">
        <f aca="true" t="shared" si="3" ref="O6:O15">K6*M6</f>
        <v>0.3600000000000001</v>
      </c>
    </row>
    <row r="7" spans="2:15" ht="12.75">
      <c r="B7" s="7">
        <v>2</v>
      </c>
      <c r="C7" s="8">
        <v>5</v>
      </c>
      <c r="D7" s="8"/>
      <c r="E7" s="8">
        <v>4</v>
      </c>
      <c r="F7" s="8"/>
      <c r="G7" s="8">
        <v>4</v>
      </c>
      <c r="H7" s="8"/>
      <c r="I7" s="8">
        <f t="shared" si="0"/>
        <v>13</v>
      </c>
      <c r="J7" s="3"/>
      <c r="K7" s="4">
        <f t="shared" si="1"/>
        <v>2.4</v>
      </c>
      <c r="L7" s="1" t="s">
        <v>7</v>
      </c>
      <c r="M7" s="4">
        <f t="shared" si="2"/>
        <v>2.4</v>
      </c>
      <c r="N7" s="1" t="s">
        <v>6</v>
      </c>
      <c r="O7" s="4">
        <f t="shared" si="3"/>
        <v>5.76</v>
      </c>
    </row>
    <row r="8" spans="2:15" ht="12.75">
      <c r="B8" s="7">
        <v>3</v>
      </c>
      <c r="C8" s="8">
        <v>3</v>
      </c>
      <c r="D8" s="8"/>
      <c r="E8" s="8">
        <v>2</v>
      </c>
      <c r="F8" s="8"/>
      <c r="G8" s="8">
        <v>3</v>
      </c>
      <c r="H8" s="8"/>
      <c r="I8" s="8">
        <f t="shared" si="0"/>
        <v>8</v>
      </c>
      <c r="J8" s="3"/>
      <c r="K8" s="4">
        <f t="shared" si="1"/>
        <v>0.3999999999999999</v>
      </c>
      <c r="L8" s="1" t="s">
        <v>7</v>
      </c>
      <c r="M8" s="4">
        <f t="shared" si="2"/>
        <v>0.3999999999999999</v>
      </c>
      <c r="N8" s="1" t="s">
        <v>6</v>
      </c>
      <c r="O8" s="4">
        <f t="shared" si="3"/>
        <v>0.15999999999999992</v>
      </c>
    </row>
    <row r="9" spans="2:15" ht="12.75">
      <c r="B9" s="7">
        <v>4</v>
      </c>
      <c r="C9" s="8">
        <v>1</v>
      </c>
      <c r="D9" s="8"/>
      <c r="E9" s="8">
        <v>2</v>
      </c>
      <c r="F9" s="8"/>
      <c r="G9" s="8">
        <v>4</v>
      </c>
      <c r="H9" s="8"/>
      <c r="I9" s="8">
        <f t="shared" si="0"/>
        <v>7</v>
      </c>
      <c r="J9" s="3"/>
      <c r="K9" s="4">
        <f t="shared" si="1"/>
        <v>-1.6</v>
      </c>
      <c r="L9" s="1" t="s">
        <v>7</v>
      </c>
      <c r="M9" s="4">
        <f t="shared" si="2"/>
        <v>-1.6</v>
      </c>
      <c r="N9" s="1" t="s">
        <v>6</v>
      </c>
      <c r="O9" s="4">
        <f t="shared" si="3"/>
        <v>2.5600000000000005</v>
      </c>
    </row>
    <row r="10" spans="2:15" ht="12.75">
      <c r="B10" s="7">
        <v>5</v>
      </c>
      <c r="C10" s="8">
        <v>3</v>
      </c>
      <c r="D10" s="8"/>
      <c r="E10" s="8">
        <v>1</v>
      </c>
      <c r="F10" s="8"/>
      <c r="G10" s="8">
        <v>4</v>
      </c>
      <c r="H10" s="8"/>
      <c r="I10" s="8">
        <f t="shared" si="0"/>
        <v>8</v>
      </c>
      <c r="J10" s="3"/>
      <c r="K10" s="4">
        <f t="shared" si="1"/>
        <v>0.3999999999999999</v>
      </c>
      <c r="L10" s="1" t="s">
        <v>7</v>
      </c>
      <c r="M10" s="4">
        <f t="shared" si="2"/>
        <v>0.3999999999999999</v>
      </c>
      <c r="N10" s="1" t="s">
        <v>6</v>
      </c>
      <c r="O10" s="4">
        <f t="shared" si="3"/>
        <v>0.15999999999999992</v>
      </c>
    </row>
    <row r="11" spans="2:15" ht="12.75">
      <c r="B11" s="7">
        <v>6</v>
      </c>
      <c r="C11" s="8">
        <v>2</v>
      </c>
      <c r="D11" s="8"/>
      <c r="E11" s="8">
        <v>4</v>
      </c>
      <c r="F11" s="8"/>
      <c r="G11" s="8">
        <v>4</v>
      </c>
      <c r="H11" s="8"/>
      <c r="I11" s="8">
        <f t="shared" si="0"/>
        <v>10</v>
      </c>
      <c r="J11" s="3"/>
      <c r="K11" s="4">
        <f t="shared" si="1"/>
        <v>-0.6000000000000001</v>
      </c>
      <c r="L11" s="1" t="s">
        <v>7</v>
      </c>
      <c r="M11" s="4">
        <f t="shared" si="2"/>
        <v>-0.6000000000000001</v>
      </c>
      <c r="N11" s="1" t="s">
        <v>6</v>
      </c>
      <c r="O11" s="4">
        <f t="shared" si="3"/>
        <v>0.3600000000000001</v>
      </c>
    </row>
    <row r="12" spans="2:15" ht="12.75">
      <c r="B12" s="7">
        <v>7</v>
      </c>
      <c r="C12" s="8">
        <v>1</v>
      </c>
      <c r="D12" s="8"/>
      <c r="E12" s="8">
        <v>2</v>
      </c>
      <c r="F12" s="8"/>
      <c r="G12" s="8">
        <v>3</v>
      </c>
      <c r="H12" s="8"/>
      <c r="I12" s="8">
        <f t="shared" si="0"/>
        <v>6</v>
      </c>
      <c r="J12" s="3"/>
      <c r="K12" s="4">
        <f t="shared" si="1"/>
        <v>-1.6</v>
      </c>
      <c r="L12" s="1" t="s">
        <v>7</v>
      </c>
      <c r="M12" s="4">
        <f t="shared" si="2"/>
        <v>-1.6</v>
      </c>
      <c r="N12" s="1" t="s">
        <v>6</v>
      </c>
      <c r="O12" s="4">
        <f t="shared" si="3"/>
        <v>2.5600000000000005</v>
      </c>
    </row>
    <row r="13" spans="2:15" ht="12.75">
      <c r="B13" s="7">
        <v>8</v>
      </c>
      <c r="C13" s="8">
        <v>3</v>
      </c>
      <c r="D13" s="8"/>
      <c r="E13" s="8">
        <v>2</v>
      </c>
      <c r="F13" s="8"/>
      <c r="G13" s="8">
        <v>5</v>
      </c>
      <c r="H13" s="8"/>
      <c r="I13" s="8">
        <f t="shared" si="0"/>
        <v>10</v>
      </c>
      <c r="J13" s="3"/>
      <c r="K13" s="4">
        <f t="shared" si="1"/>
        <v>0.3999999999999999</v>
      </c>
      <c r="L13" s="1" t="s">
        <v>7</v>
      </c>
      <c r="M13" s="4">
        <f t="shared" si="2"/>
        <v>0.3999999999999999</v>
      </c>
      <c r="N13" s="1" t="s">
        <v>6</v>
      </c>
      <c r="O13" s="4">
        <f t="shared" si="3"/>
        <v>0.15999999999999992</v>
      </c>
    </row>
    <row r="14" spans="2:15" ht="12.75">
      <c r="B14" s="7">
        <v>9</v>
      </c>
      <c r="C14" s="8">
        <v>4</v>
      </c>
      <c r="D14" s="8"/>
      <c r="E14" s="8">
        <v>5</v>
      </c>
      <c r="F14" s="8"/>
      <c r="G14" s="8">
        <v>4</v>
      </c>
      <c r="H14" s="8"/>
      <c r="I14" s="8">
        <f t="shared" si="0"/>
        <v>13</v>
      </c>
      <c r="J14" s="3"/>
      <c r="K14" s="4">
        <f t="shared" si="1"/>
        <v>1.4</v>
      </c>
      <c r="L14" s="1" t="s">
        <v>7</v>
      </c>
      <c r="M14" s="4">
        <f t="shared" si="2"/>
        <v>1.4</v>
      </c>
      <c r="N14" s="1" t="s">
        <v>6</v>
      </c>
      <c r="O14" s="4">
        <f t="shared" si="3"/>
        <v>1.9599999999999997</v>
      </c>
    </row>
    <row r="15" spans="2:15" ht="12.75">
      <c r="B15" s="7">
        <v>10</v>
      </c>
      <c r="C15" s="8">
        <v>2</v>
      </c>
      <c r="D15" s="8"/>
      <c r="E15" s="8">
        <v>4</v>
      </c>
      <c r="F15" s="8"/>
      <c r="G15" s="8">
        <v>3</v>
      </c>
      <c r="H15" s="8"/>
      <c r="I15" s="8">
        <f t="shared" si="0"/>
        <v>9</v>
      </c>
      <c r="J15" s="3"/>
      <c r="K15" s="4">
        <f t="shared" si="1"/>
        <v>-0.6000000000000001</v>
      </c>
      <c r="L15" s="1" t="s">
        <v>7</v>
      </c>
      <c r="M15" s="4">
        <f t="shared" si="2"/>
        <v>-0.6000000000000001</v>
      </c>
      <c r="N15" s="1" t="s">
        <v>6</v>
      </c>
      <c r="O15" s="4">
        <f t="shared" si="3"/>
        <v>0.3600000000000001</v>
      </c>
    </row>
    <row r="16" spans="2:15" ht="12.75">
      <c r="B16" s="8"/>
      <c r="C16" s="8" t="s">
        <v>13</v>
      </c>
      <c r="D16" s="8"/>
      <c r="E16" s="8" t="s">
        <v>14</v>
      </c>
      <c r="F16" s="8"/>
      <c r="G16" s="8" t="s">
        <v>15</v>
      </c>
      <c r="H16" s="8"/>
      <c r="I16" s="8"/>
      <c r="J16" s="3"/>
      <c r="K16" s="1" t="s">
        <v>12</v>
      </c>
      <c r="L16" s="1"/>
      <c r="M16" s="1" t="s">
        <v>12</v>
      </c>
      <c r="N16" s="2"/>
      <c r="O16" s="1" t="s">
        <v>11</v>
      </c>
    </row>
    <row r="17" spans="2:15" ht="12.75">
      <c r="B17" s="8"/>
      <c r="C17" s="8">
        <f>VARP(C6:C15)</f>
        <v>1.4400000000000006</v>
      </c>
      <c r="D17" s="8"/>
      <c r="E17" s="10">
        <f>VARP(E6:E15)</f>
        <v>1.5599999999999994</v>
      </c>
      <c r="F17" s="10"/>
      <c r="G17" s="10">
        <f>VARP(G6:G15)</f>
        <v>0.35999999999999943</v>
      </c>
      <c r="H17" s="8"/>
      <c r="I17" s="8">
        <f>VARP(I6:I15)</f>
        <v>4.960000000000003</v>
      </c>
      <c r="J17" s="3"/>
      <c r="K17" s="9">
        <f>SUM(K6:K15)</f>
        <v>-8.881784197001252E-16</v>
      </c>
      <c r="L17" s="1"/>
      <c r="M17" s="9">
        <f>SUM(M6:M15)</f>
        <v>-8.881784197001252E-16</v>
      </c>
      <c r="N17" s="1"/>
      <c r="O17" s="1">
        <f>AVERAGE(O6:O15)</f>
        <v>1.44</v>
      </c>
    </row>
    <row r="18" spans="2:15" ht="17.25" customHeight="1">
      <c r="B18" s="8"/>
      <c r="C18" s="8" t="s">
        <v>10</v>
      </c>
      <c r="D18" s="8"/>
      <c r="E18" s="8" t="s">
        <v>8</v>
      </c>
      <c r="F18" s="8"/>
      <c r="G18" s="8" t="s">
        <v>9</v>
      </c>
      <c r="H18" s="8"/>
      <c r="I18" s="8"/>
      <c r="J18" s="3"/>
      <c r="K18" s="2"/>
      <c r="L18" s="2"/>
      <c r="M18" s="2"/>
      <c r="N18" s="2"/>
      <c r="O18" s="1" t="s">
        <v>17</v>
      </c>
    </row>
    <row r="19" spans="2:15" ht="12.75">
      <c r="B19" s="8"/>
      <c r="C19" s="8">
        <f>AVERAGE(C6:C15)</f>
        <v>2.6</v>
      </c>
      <c r="D19" s="8"/>
      <c r="E19" s="10">
        <f>AVERAGE(E6:E15)</f>
        <v>2.8</v>
      </c>
      <c r="F19" s="10"/>
      <c r="G19" s="10">
        <f>AVERAGE(G6:G15)</f>
        <v>3.8</v>
      </c>
      <c r="H19" s="8"/>
      <c r="I19" s="8"/>
      <c r="J19" s="3"/>
      <c r="K19" s="9"/>
      <c r="L19" s="2"/>
      <c r="M19" s="2"/>
      <c r="N19" s="2"/>
      <c r="O19" s="5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D21" s="8" t="s">
        <v>3</v>
      </c>
      <c r="G21" s="8" t="s">
        <v>21</v>
      </c>
      <c r="H21" s="2"/>
      <c r="I21" s="2"/>
      <c r="J21" s="2"/>
      <c r="K21" s="20" t="s">
        <v>18</v>
      </c>
      <c r="L21" s="20"/>
      <c r="M21" s="20"/>
      <c r="O21" s="8" t="s">
        <v>19</v>
      </c>
    </row>
    <row r="22" spans="3:15" ht="12.75">
      <c r="C22" s="19" t="s">
        <v>5</v>
      </c>
      <c r="D22" s="19"/>
      <c r="E22" s="19"/>
      <c r="F22" s="2"/>
      <c r="G22" s="6" t="s">
        <v>3</v>
      </c>
      <c r="K22" s="6" t="s">
        <v>1</v>
      </c>
      <c r="L22" s="12"/>
      <c r="M22" s="6" t="s">
        <v>3</v>
      </c>
      <c r="N22" s="2"/>
      <c r="O22" s="6" t="s">
        <v>22</v>
      </c>
    </row>
    <row r="23" spans="3:15" ht="12.75">
      <c r="C23" s="4">
        <f>G6-$G$19</f>
        <v>0.20000000000000018</v>
      </c>
      <c r="D23" s="1" t="s">
        <v>7</v>
      </c>
      <c r="E23" s="4">
        <f>G6-$G$19</f>
        <v>0.20000000000000018</v>
      </c>
      <c r="F23" s="1" t="s">
        <v>6</v>
      </c>
      <c r="G23" s="4">
        <f aca="true" t="shared" si="4" ref="G23:G32">C23*E23</f>
        <v>0.04000000000000007</v>
      </c>
      <c r="K23" s="4">
        <f aca="true" t="shared" si="5" ref="K23:K32">C6-$C$19</f>
        <v>-0.6000000000000001</v>
      </c>
      <c r="L23" s="1" t="s">
        <v>7</v>
      </c>
      <c r="M23" s="4">
        <f>G6-$G$19</f>
        <v>0.20000000000000018</v>
      </c>
      <c r="N23" s="1" t="s">
        <v>6</v>
      </c>
      <c r="O23" s="4">
        <f aca="true" t="shared" si="6" ref="O23:O32">K23*M23</f>
        <v>-0.12000000000000012</v>
      </c>
    </row>
    <row r="24" spans="3:15" ht="12.75">
      <c r="C24" s="4">
        <f aca="true" t="shared" si="7" ref="C24:C32">G7-$G$19</f>
        <v>0.20000000000000018</v>
      </c>
      <c r="D24" s="1" t="s">
        <v>7</v>
      </c>
      <c r="E24" s="4">
        <f aca="true" t="shared" si="8" ref="E24:E32">G7-$G$19</f>
        <v>0.20000000000000018</v>
      </c>
      <c r="F24" s="1" t="s">
        <v>6</v>
      </c>
      <c r="G24" s="4">
        <f t="shared" si="4"/>
        <v>0.04000000000000007</v>
      </c>
      <c r="K24" s="4">
        <f t="shared" si="5"/>
        <v>2.4</v>
      </c>
      <c r="L24" s="1" t="s">
        <v>7</v>
      </c>
      <c r="M24" s="4">
        <f aca="true" t="shared" si="9" ref="M24:M32">G7-$G$19</f>
        <v>0.20000000000000018</v>
      </c>
      <c r="N24" s="1" t="s">
        <v>6</v>
      </c>
      <c r="O24" s="4">
        <f t="shared" si="6"/>
        <v>0.4800000000000004</v>
      </c>
    </row>
    <row r="25" spans="3:15" ht="12.75">
      <c r="C25" s="4">
        <f t="shared" si="7"/>
        <v>-0.7999999999999998</v>
      </c>
      <c r="D25" s="1" t="s">
        <v>7</v>
      </c>
      <c r="E25" s="4">
        <f t="shared" si="8"/>
        <v>-0.7999999999999998</v>
      </c>
      <c r="F25" s="1" t="s">
        <v>6</v>
      </c>
      <c r="G25" s="4">
        <f t="shared" si="4"/>
        <v>0.6399999999999997</v>
      </c>
      <c r="K25" s="4">
        <f t="shared" si="5"/>
        <v>0.3999999999999999</v>
      </c>
      <c r="L25" s="1" t="s">
        <v>7</v>
      </c>
      <c r="M25" s="4">
        <f t="shared" si="9"/>
        <v>-0.7999999999999998</v>
      </c>
      <c r="N25" s="1" t="s">
        <v>6</v>
      </c>
      <c r="O25" s="4">
        <f t="shared" si="6"/>
        <v>-0.31999999999999984</v>
      </c>
    </row>
    <row r="26" spans="3:15" ht="12.75">
      <c r="C26" s="4">
        <f t="shared" si="7"/>
        <v>0.20000000000000018</v>
      </c>
      <c r="D26" s="1" t="s">
        <v>7</v>
      </c>
      <c r="E26" s="4">
        <f t="shared" si="8"/>
        <v>0.20000000000000018</v>
      </c>
      <c r="F26" s="1" t="s">
        <v>6</v>
      </c>
      <c r="G26" s="4">
        <f t="shared" si="4"/>
        <v>0.04000000000000007</v>
      </c>
      <c r="K26" s="4">
        <f t="shared" si="5"/>
        <v>-1.6</v>
      </c>
      <c r="L26" s="1" t="s">
        <v>7</v>
      </c>
      <c r="M26" s="4">
        <f t="shared" si="9"/>
        <v>0.20000000000000018</v>
      </c>
      <c r="N26" s="1" t="s">
        <v>6</v>
      </c>
      <c r="O26" s="4">
        <f t="shared" si="6"/>
        <v>-0.3200000000000003</v>
      </c>
    </row>
    <row r="27" spans="3:15" ht="12.75">
      <c r="C27" s="4">
        <f t="shared" si="7"/>
        <v>0.20000000000000018</v>
      </c>
      <c r="D27" s="1" t="s">
        <v>7</v>
      </c>
      <c r="E27" s="4">
        <f t="shared" si="8"/>
        <v>0.20000000000000018</v>
      </c>
      <c r="F27" s="1" t="s">
        <v>6</v>
      </c>
      <c r="G27" s="4">
        <f t="shared" si="4"/>
        <v>0.04000000000000007</v>
      </c>
      <c r="K27" s="4">
        <f t="shared" si="5"/>
        <v>0.3999999999999999</v>
      </c>
      <c r="L27" s="1" t="s">
        <v>7</v>
      </c>
      <c r="M27" s="4">
        <f t="shared" si="9"/>
        <v>0.20000000000000018</v>
      </c>
      <c r="N27" s="1" t="s">
        <v>6</v>
      </c>
      <c r="O27" s="4">
        <f t="shared" si="6"/>
        <v>0.08000000000000006</v>
      </c>
    </row>
    <row r="28" spans="3:15" ht="12.75">
      <c r="C28" s="4">
        <f t="shared" si="7"/>
        <v>0.20000000000000018</v>
      </c>
      <c r="D28" s="1" t="s">
        <v>7</v>
      </c>
      <c r="E28" s="4">
        <f t="shared" si="8"/>
        <v>0.20000000000000018</v>
      </c>
      <c r="F28" s="1" t="s">
        <v>6</v>
      </c>
      <c r="G28" s="4">
        <f t="shared" si="4"/>
        <v>0.04000000000000007</v>
      </c>
      <c r="K28" s="4">
        <f t="shared" si="5"/>
        <v>-0.6000000000000001</v>
      </c>
      <c r="L28" s="1" t="s">
        <v>7</v>
      </c>
      <c r="M28" s="4">
        <f t="shared" si="9"/>
        <v>0.20000000000000018</v>
      </c>
      <c r="N28" s="1" t="s">
        <v>6</v>
      </c>
      <c r="O28" s="4">
        <f t="shared" si="6"/>
        <v>-0.12000000000000012</v>
      </c>
    </row>
    <row r="29" spans="3:15" ht="12.75">
      <c r="C29" s="4">
        <f t="shared" si="7"/>
        <v>-0.7999999999999998</v>
      </c>
      <c r="D29" s="1" t="s">
        <v>7</v>
      </c>
      <c r="E29" s="4">
        <f t="shared" si="8"/>
        <v>-0.7999999999999998</v>
      </c>
      <c r="F29" s="1" t="s">
        <v>6</v>
      </c>
      <c r="G29" s="4">
        <f t="shared" si="4"/>
        <v>0.6399999999999997</v>
      </c>
      <c r="K29" s="4">
        <f t="shared" si="5"/>
        <v>-1.6</v>
      </c>
      <c r="L29" s="1" t="s">
        <v>7</v>
      </c>
      <c r="M29" s="4">
        <f t="shared" si="9"/>
        <v>-0.7999999999999998</v>
      </c>
      <c r="N29" s="1" t="s">
        <v>6</v>
      </c>
      <c r="O29" s="4">
        <f t="shared" si="6"/>
        <v>1.2799999999999998</v>
      </c>
    </row>
    <row r="30" spans="3:15" ht="12.75">
      <c r="C30" s="4">
        <f t="shared" si="7"/>
        <v>1.2000000000000002</v>
      </c>
      <c r="D30" s="1" t="s">
        <v>7</v>
      </c>
      <c r="E30" s="4">
        <f t="shared" si="8"/>
        <v>1.2000000000000002</v>
      </c>
      <c r="F30" s="1" t="s">
        <v>6</v>
      </c>
      <c r="G30" s="4">
        <f t="shared" si="4"/>
        <v>1.4400000000000004</v>
      </c>
      <c r="K30" s="4">
        <f t="shared" si="5"/>
        <v>0.3999999999999999</v>
      </c>
      <c r="L30" s="1" t="s">
        <v>7</v>
      </c>
      <c r="M30" s="4">
        <f t="shared" si="9"/>
        <v>1.2000000000000002</v>
      </c>
      <c r="N30" s="1" t="s">
        <v>6</v>
      </c>
      <c r="O30" s="4">
        <f t="shared" si="6"/>
        <v>0.48</v>
      </c>
    </row>
    <row r="31" spans="3:15" ht="12.75">
      <c r="C31" s="4">
        <f t="shared" si="7"/>
        <v>0.20000000000000018</v>
      </c>
      <c r="D31" s="1" t="s">
        <v>7</v>
      </c>
      <c r="E31" s="4">
        <f t="shared" si="8"/>
        <v>0.20000000000000018</v>
      </c>
      <c r="F31" s="1" t="s">
        <v>6</v>
      </c>
      <c r="G31" s="4">
        <f t="shared" si="4"/>
        <v>0.04000000000000007</v>
      </c>
      <c r="K31" s="4">
        <f t="shared" si="5"/>
        <v>1.4</v>
      </c>
      <c r="L31" s="1" t="s">
        <v>7</v>
      </c>
      <c r="M31" s="4">
        <f t="shared" si="9"/>
        <v>0.20000000000000018</v>
      </c>
      <c r="N31" s="1" t="s">
        <v>6</v>
      </c>
      <c r="O31" s="4">
        <f t="shared" si="6"/>
        <v>0.28000000000000025</v>
      </c>
    </row>
    <row r="32" spans="3:15" ht="12.75">
      <c r="C32" s="4">
        <f t="shared" si="7"/>
        <v>-0.7999999999999998</v>
      </c>
      <c r="D32" s="1" t="s">
        <v>7</v>
      </c>
      <c r="E32" s="4">
        <f t="shared" si="8"/>
        <v>-0.7999999999999998</v>
      </c>
      <c r="F32" s="1" t="s">
        <v>6</v>
      </c>
      <c r="G32" s="4">
        <f t="shared" si="4"/>
        <v>0.6399999999999997</v>
      </c>
      <c r="K32" s="4">
        <f t="shared" si="5"/>
        <v>-0.6000000000000001</v>
      </c>
      <c r="L32" s="1" t="s">
        <v>7</v>
      </c>
      <c r="M32" s="4">
        <f t="shared" si="9"/>
        <v>-0.7999999999999998</v>
      </c>
      <c r="N32" s="1" t="s">
        <v>6</v>
      </c>
      <c r="O32" s="4">
        <f t="shared" si="6"/>
        <v>0.48</v>
      </c>
    </row>
    <row r="33" spans="3:15" ht="12.75">
      <c r="C33" s="1" t="s">
        <v>12</v>
      </c>
      <c r="D33" s="1"/>
      <c r="E33" s="1" t="s">
        <v>12</v>
      </c>
      <c r="F33" s="2"/>
      <c r="G33" s="1" t="s">
        <v>11</v>
      </c>
      <c r="K33" s="1" t="s">
        <v>12</v>
      </c>
      <c r="L33" s="1"/>
      <c r="M33" s="1" t="s">
        <v>12</v>
      </c>
      <c r="N33" s="2"/>
      <c r="O33" s="1" t="s">
        <v>11</v>
      </c>
    </row>
    <row r="34" spans="3:15" ht="12.75">
      <c r="C34" s="9">
        <f>SUM(C23:C32)</f>
        <v>1.7763568394002505E-15</v>
      </c>
      <c r="D34" s="1"/>
      <c r="E34" s="9">
        <f>SUM(E23:E32)</f>
        <v>1.7763568394002505E-15</v>
      </c>
      <c r="F34" s="1"/>
      <c r="G34" s="1">
        <f>AVERAGE(G23:G32)</f>
        <v>0.36</v>
      </c>
      <c r="K34" s="9">
        <f>SUM(K23:K32)</f>
        <v>-8.881784197001252E-16</v>
      </c>
      <c r="L34" s="1"/>
      <c r="M34" s="9">
        <f>SUM(M23:M32)</f>
        <v>1.7763568394002505E-15</v>
      </c>
      <c r="N34" s="1"/>
      <c r="O34" s="1">
        <f>AVERAGE(O23:O32)</f>
        <v>0.22000000000000003</v>
      </c>
    </row>
    <row r="35" spans="7:15" ht="12.75">
      <c r="G35" s="1" t="s">
        <v>16</v>
      </c>
      <c r="O35" s="11"/>
    </row>
  </sheetData>
  <mergeCells count="3">
    <mergeCell ref="K5:M5"/>
    <mergeCell ref="C22:E22"/>
    <mergeCell ref="K21:M21"/>
  </mergeCells>
  <conditionalFormatting sqref="K23:K32 G23:G32 C23:C32 M6:M15 K6:K15 O6:O15 E23:E32 O23:O32 M23:M32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B1:O3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3.28125" style="0" customWidth="1"/>
    <col min="3" max="3" width="6.00390625" style="0" customWidth="1"/>
    <col min="4" max="4" width="3.00390625" style="0" customWidth="1"/>
    <col min="5" max="5" width="5.8515625" style="0" customWidth="1"/>
    <col min="6" max="6" width="2.140625" style="0" customWidth="1"/>
    <col min="7" max="7" width="6.421875" style="0" customWidth="1"/>
    <col min="8" max="8" width="1.28515625" style="0" customWidth="1"/>
    <col min="9" max="9" width="6.7109375" style="0" customWidth="1"/>
    <col min="10" max="10" width="2.7109375" style="0" customWidth="1"/>
    <col min="11" max="11" width="5.140625" style="0" customWidth="1"/>
    <col min="12" max="12" width="3.8515625" style="0" customWidth="1"/>
    <col min="13" max="13" width="4.7109375" style="0" customWidth="1"/>
    <col min="14" max="14" width="2.28125" style="0" customWidth="1"/>
    <col min="15" max="15" width="6.421875" style="0" customWidth="1"/>
  </cols>
  <sheetData>
    <row r="1" ht="12.75">
      <c r="O1">
        <v>4</v>
      </c>
    </row>
    <row r="3" ht="19.5" customHeight="1">
      <c r="B3" s="13" t="s">
        <v>23</v>
      </c>
    </row>
    <row r="4" spans="12:15" ht="12.75">
      <c r="L4" s="8" t="s">
        <v>2</v>
      </c>
      <c r="O4" s="8" t="s">
        <v>21</v>
      </c>
    </row>
    <row r="5" spans="2:15" ht="12.75">
      <c r="B5" s="1" t="s">
        <v>0</v>
      </c>
      <c r="C5" s="6" t="s">
        <v>1</v>
      </c>
      <c r="D5" s="8"/>
      <c r="E5" s="6" t="s">
        <v>2</v>
      </c>
      <c r="F5" s="8"/>
      <c r="G5" s="6" t="s">
        <v>3</v>
      </c>
      <c r="H5" s="1"/>
      <c r="I5" s="6" t="s">
        <v>4</v>
      </c>
      <c r="J5" s="2"/>
      <c r="K5" s="19" t="s">
        <v>5</v>
      </c>
      <c r="L5" s="19"/>
      <c r="M5" s="19"/>
      <c r="N5" s="2"/>
      <c r="O5" s="6" t="s">
        <v>1</v>
      </c>
    </row>
    <row r="6" spans="2:15" ht="12.75">
      <c r="B6" s="7">
        <v>1</v>
      </c>
      <c r="C6" s="8">
        <v>2</v>
      </c>
      <c r="D6" s="8"/>
      <c r="E6" s="8">
        <v>2</v>
      </c>
      <c r="F6" s="8"/>
      <c r="G6" s="8">
        <v>4</v>
      </c>
      <c r="H6" s="8"/>
      <c r="I6" s="8">
        <f aca="true" t="shared" si="0" ref="I6:I15">SUM(C6:G6)</f>
        <v>8</v>
      </c>
      <c r="J6" s="3"/>
      <c r="K6" s="4">
        <f>E6-$E$19</f>
        <v>-0.7999999999999998</v>
      </c>
      <c r="L6" s="1" t="s">
        <v>7</v>
      </c>
      <c r="M6" s="4">
        <f>E6-$E$19</f>
        <v>-0.7999999999999998</v>
      </c>
      <c r="N6" s="1" t="s">
        <v>6</v>
      </c>
      <c r="O6" s="4">
        <f aca="true" t="shared" si="1" ref="O6:O15">K6*M6</f>
        <v>0.6399999999999997</v>
      </c>
    </row>
    <row r="7" spans="2:15" ht="12.75">
      <c r="B7" s="7">
        <v>2</v>
      </c>
      <c r="C7" s="8">
        <v>5</v>
      </c>
      <c r="D7" s="8"/>
      <c r="E7" s="8">
        <v>4</v>
      </c>
      <c r="F7" s="8"/>
      <c r="G7" s="8">
        <v>4</v>
      </c>
      <c r="H7" s="8"/>
      <c r="I7" s="8">
        <f t="shared" si="0"/>
        <v>13</v>
      </c>
      <c r="J7" s="3"/>
      <c r="K7" s="4">
        <f aca="true" t="shared" si="2" ref="K7:K15">E7-$E$19</f>
        <v>1.2000000000000002</v>
      </c>
      <c r="L7" s="1" t="s">
        <v>7</v>
      </c>
      <c r="M7" s="4">
        <f aca="true" t="shared" si="3" ref="M7:M15">E7-$E$19</f>
        <v>1.2000000000000002</v>
      </c>
      <c r="N7" s="1" t="s">
        <v>6</v>
      </c>
      <c r="O7" s="4">
        <f t="shared" si="1"/>
        <v>1.4400000000000004</v>
      </c>
    </row>
    <row r="8" spans="2:15" ht="12.75">
      <c r="B8" s="7">
        <v>3</v>
      </c>
      <c r="C8" s="8">
        <v>3</v>
      </c>
      <c r="D8" s="8"/>
      <c r="E8" s="8">
        <v>2</v>
      </c>
      <c r="F8" s="8"/>
      <c r="G8" s="8">
        <v>3</v>
      </c>
      <c r="H8" s="8"/>
      <c r="I8" s="8">
        <f t="shared" si="0"/>
        <v>8</v>
      </c>
      <c r="J8" s="3"/>
      <c r="K8" s="4">
        <f t="shared" si="2"/>
        <v>-0.7999999999999998</v>
      </c>
      <c r="L8" s="1" t="s">
        <v>7</v>
      </c>
      <c r="M8" s="4">
        <f t="shared" si="3"/>
        <v>-0.7999999999999998</v>
      </c>
      <c r="N8" s="1" t="s">
        <v>6</v>
      </c>
      <c r="O8" s="4">
        <f t="shared" si="1"/>
        <v>0.6399999999999997</v>
      </c>
    </row>
    <row r="9" spans="2:15" ht="12.75">
      <c r="B9" s="7">
        <v>4</v>
      </c>
      <c r="C9" s="8">
        <v>1</v>
      </c>
      <c r="D9" s="8"/>
      <c r="E9" s="8">
        <v>2</v>
      </c>
      <c r="F9" s="8"/>
      <c r="G9" s="8">
        <v>4</v>
      </c>
      <c r="H9" s="8"/>
      <c r="I9" s="8">
        <f t="shared" si="0"/>
        <v>7</v>
      </c>
      <c r="J9" s="3"/>
      <c r="K9" s="4">
        <f t="shared" si="2"/>
        <v>-0.7999999999999998</v>
      </c>
      <c r="L9" s="1" t="s">
        <v>7</v>
      </c>
      <c r="M9" s="4">
        <f t="shared" si="3"/>
        <v>-0.7999999999999998</v>
      </c>
      <c r="N9" s="1" t="s">
        <v>6</v>
      </c>
      <c r="O9" s="4">
        <f t="shared" si="1"/>
        <v>0.6399999999999997</v>
      </c>
    </row>
    <row r="10" spans="2:15" ht="12.75">
      <c r="B10" s="7">
        <v>5</v>
      </c>
      <c r="C10" s="8">
        <v>3</v>
      </c>
      <c r="D10" s="8"/>
      <c r="E10" s="8">
        <v>1</v>
      </c>
      <c r="F10" s="8"/>
      <c r="G10" s="8">
        <v>4</v>
      </c>
      <c r="H10" s="8"/>
      <c r="I10" s="8">
        <f t="shared" si="0"/>
        <v>8</v>
      </c>
      <c r="J10" s="3"/>
      <c r="K10" s="4">
        <f t="shared" si="2"/>
        <v>-1.7999999999999998</v>
      </c>
      <c r="L10" s="1" t="s">
        <v>7</v>
      </c>
      <c r="M10" s="4">
        <f t="shared" si="3"/>
        <v>-1.7999999999999998</v>
      </c>
      <c r="N10" s="1" t="s">
        <v>6</v>
      </c>
      <c r="O10" s="4">
        <f t="shared" si="1"/>
        <v>3.2399999999999993</v>
      </c>
    </row>
    <row r="11" spans="2:15" ht="12.75">
      <c r="B11" s="7">
        <v>6</v>
      </c>
      <c r="C11" s="8">
        <v>2</v>
      </c>
      <c r="D11" s="8"/>
      <c r="E11" s="8">
        <v>4</v>
      </c>
      <c r="F11" s="8"/>
      <c r="G11" s="8">
        <v>4</v>
      </c>
      <c r="H11" s="8"/>
      <c r="I11" s="8">
        <f t="shared" si="0"/>
        <v>10</v>
      </c>
      <c r="J11" s="3"/>
      <c r="K11" s="4">
        <f t="shared" si="2"/>
        <v>1.2000000000000002</v>
      </c>
      <c r="L11" s="1" t="s">
        <v>7</v>
      </c>
      <c r="M11" s="4">
        <f t="shared" si="3"/>
        <v>1.2000000000000002</v>
      </c>
      <c r="N11" s="1" t="s">
        <v>6</v>
      </c>
      <c r="O11" s="4">
        <f t="shared" si="1"/>
        <v>1.4400000000000004</v>
      </c>
    </row>
    <row r="12" spans="2:15" ht="12.75">
      <c r="B12" s="7">
        <v>7</v>
      </c>
      <c r="C12" s="8">
        <v>1</v>
      </c>
      <c r="D12" s="8"/>
      <c r="E12" s="8">
        <v>2</v>
      </c>
      <c r="F12" s="8"/>
      <c r="G12" s="8">
        <v>3</v>
      </c>
      <c r="H12" s="8"/>
      <c r="I12" s="8">
        <f t="shared" si="0"/>
        <v>6</v>
      </c>
      <c r="J12" s="3"/>
      <c r="K12" s="4">
        <f t="shared" si="2"/>
        <v>-0.7999999999999998</v>
      </c>
      <c r="L12" s="1" t="s">
        <v>7</v>
      </c>
      <c r="M12" s="4">
        <f t="shared" si="3"/>
        <v>-0.7999999999999998</v>
      </c>
      <c r="N12" s="1" t="s">
        <v>6</v>
      </c>
      <c r="O12" s="4">
        <f t="shared" si="1"/>
        <v>0.6399999999999997</v>
      </c>
    </row>
    <row r="13" spans="2:15" ht="12.75">
      <c r="B13" s="7">
        <v>8</v>
      </c>
      <c r="C13" s="8">
        <v>3</v>
      </c>
      <c r="D13" s="8"/>
      <c r="E13" s="8">
        <v>2</v>
      </c>
      <c r="F13" s="8"/>
      <c r="G13" s="8">
        <v>5</v>
      </c>
      <c r="H13" s="8"/>
      <c r="I13" s="8">
        <f t="shared" si="0"/>
        <v>10</v>
      </c>
      <c r="J13" s="3"/>
      <c r="K13" s="4">
        <f t="shared" si="2"/>
        <v>-0.7999999999999998</v>
      </c>
      <c r="L13" s="1" t="s">
        <v>7</v>
      </c>
      <c r="M13" s="4">
        <f t="shared" si="3"/>
        <v>-0.7999999999999998</v>
      </c>
      <c r="N13" s="1" t="s">
        <v>6</v>
      </c>
      <c r="O13" s="4">
        <f t="shared" si="1"/>
        <v>0.6399999999999997</v>
      </c>
    </row>
    <row r="14" spans="2:15" ht="12.75">
      <c r="B14" s="7">
        <v>9</v>
      </c>
      <c r="C14" s="8">
        <v>4</v>
      </c>
      <c r="D14" s="8"/>
      <c r="E14" s="8">
        <v>5</v>
      </c>
      <c r="F14" s="8"/>
      <c r="G14" s="8">
        <v>4</v>
      </c>
      <c r="H14" s="8"/>
      <c r="I14" s="8">
        <f t="shared" si="0"/>
        <v>13</v>
      </c>
      <c r="J14" s="3"/>
      <c r="K14" s="4">
        <f t="shared" si="2"/>
        <v>2.2</v>
      </c>
      <c r="L14" s="1" t="s">
        <v>7</v>
      </c>
      <c r="M14" s="4">
        <f t="shared" si="3"/>
        <v>2.2</v>
      </c>
      <c r="N14" s="1" t="s">
        <v>6</v>
      </c>
      <c r="O14" s="4">
        <f t="shared" si="1"/>
        <v>4.840000000000001</v>
      </c>
    </row>
    <row r="15" spans="2:15" ht="12.75">
      <c r="B15" s="7">
        <v>10</v>
      </c>
      <c r="C15" s="8">
        <v>2</v>
      </c>
      <c r="D15" s="8"/>
      <c r="E15" s="8">
        <v>4</v>
      </c>
      <c r="F15" s="8"/>
      <c r="G15" s="8">
        <v>3</v>
      </c>
      <c r="H15" s="8"/>
      <c r="I15" s="8">
        <f t="shared" si="0"/>
        <v>9</v>
      </c>
      <c r="J15" s="3"/>
      <c r="K15" s="4">
        <f t="shared" si="2"/>
        <v>1.2000000000000002</v>
      </c>
      <c r="L15" s="1" t="s">
        <v>7</v>
      </c>
      <c r="M15" s="4">
        <f t="shared" si="3"/>
        <v>1.2000000000000002</v>
      </c>
      <c r="N15" s="1" t="s">
        <v>6</v>
      </c>
      <c r="O15" s="4">
        <f t="shared" si="1"/>
        <v>1.4400000000000004</v>
      </c>
    </row>
    <row r="16" spans="2:15" ht="12.75">
      <c r="B16" s="8"/>
      <c r="C16" s="8" t="s">
        <v>13</v>
      </c>
      <c r="D16" s="8"/>
      <c r="E16" s="8" t="s">
        <v>14</v>
      </c>
      <c r="F16" s="8"/>
      <c r="G16" s="8" t="s">
        <v>15</v>
      </c>
      <c r="H16" s="8"/>
      <c r="I16" s="8"/>
      <c r="J16" s="3"/>
      <c r="K16" s="1" t="s">
        <v>12</v>
      </c>
      <c r="L16" s="1"/>
      <c r="M16" s="1" t="s">
        <v>12</v>
      </c>
      <c r="N16" s="2"/>
      <c r="O16" s="1" t="s">
        <v>11</v>
      </c>
    </row>
    <row r="17" spans="2:15" ht="12.75">
      <c r="B17" s="8"/>
      <c r="C17" s="8">
        <f>VARP(C6:C15)</f>
        <v>1.44</v>
      </c>
      <c r="D17" s="8"/>
      <c r="E17" s="10">
        <f>VARP(E6:E15)</f>
        <v>1.56</v>
      </c>
      <c r="F17" s="10"/>
      <c r="G17" s="10">
        <f>VARP(G6:G15)</f>
        <v>0.36</v>
      </c>
      <c r="H17" s="8"/>
      <c r="I17" s="8">
        <f>VARP(I6:I15)</f>
        <v>4.96</v>
      </c>
      <c r="J17" s="3"/>
      <c r="K17" s="9">
        <f>SUM(K6:K15)</f>
        <v>1.7763568394002505E-15</v>
      </c>
      <c r="L17" s="1"/>
      <c r="M17" s="9">
        <f>SUM(M6:M15)</f>
        <v>1.7763568394002505E-15</v>
      </c>
      <c r="N17" s="1"/>
      <c r="O17" s="1">
        <f>AVERAGE(O6:O15)</f>
        <v>1.56</v>
      </c>
    </row>
    <row r="18" spans="2:15" ht="17.25" customHeight="1">
      <c r="B18" s="8"/>
      <c r="C18" s="8" t="s">
        <v>10</v>
      </c>
      <c r="D18" s="8"/>
      <c r="E18" s="8" t="s">
        <v>8</v>
      </c>
      <c r="F18" s="8"/>
      <c r="G18" s="8" t="s">
        <v>9</v>
      </c>
      <c r="H18" s="8"/>
      <c r="I18" s="8"/>
      <c r="J18" s="3"/>
      <c r="K18" s="2"/>
      <c r="L18" s="2"/>
      <c r="M18" s="2"/>
      <c r="N18" s="2"/>
      <c r="O18" s="1" t="s">
        <v>17</v>
      </c>
    </row>
    <row r="19" spans="2:15" ht="12.75">
      <c r="B19" s="8"/>
      <c r="C19" s="8">
        <f>AVERAGE(C6:C15)</f>
        <v>2.6</v>
      </c>
      <c r="D19" s="8"/>
      <c r="E19" s="10">
        <f>AVERAGE(E6:E15)</f>
        <v>2.8</v>
      </c>
      <c r="F19" s="10"/>
      <c r="G19" s="10">
        <f>AVERAGE(G6:G15)</f>
        <v>3.8</v>
      </c>
      <c r="H19" s="8"/>
      <c r="I19" s="8"/>
      <c r="J19" s="3"/>
      <c r="K19" s="9"/>
      <c r="L19" s="2"/>
      <c r="M19" s="2"/>
      <c r="N19" s="2"/>
      <c r="O19" s="5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D21" s="8" t="s">
        <v>3</v>
      </c>
      <c r="G21" s="8" t="s">
        <v>21</v>
      </c>
      <c r="H21" s="2"/>
      <c r="I21" s="2"/>
      <c r="J21" s="2"/>
      <c r="K21" s="20" t="s">
        <v>18</v>
      </c>
      <c r="L21" s="20"/>
      <c r="M21" s="20"/>
      <c r="O21" s="8" t="s">
        <v>19</v>
      </c>
    </row>
    <row r="22" spans="3:15" ht="12.75">
      <c r="C22" s="19" t="s">
        <v>5</v>
      </c>
      <c r="D22" s="19"/>
      <c r="E22" s="19"/>
      <c r="F22" s="2"/>
      <c r="G22" s="6" t="s">
        <v>3</v>
      </c>
      <c r="K22" s="6" t="s">
        <v>2</v>
      </c>
      <c r="L22" s="12"/>
      <c r="M22" s="6" t="s">
        <v>3</v>
      </c>
      <c r="N22" s="2"/>
      <c r="O22" s="6" t="s">
        <v>24</v>
      </c>
    </row>
    <row r="23" spans="3:15" ht="12.75">
      <c r="C23" s="4">
        <f aca="true" t="shared" si="4" ref="C23:C32">G6-$G$19</f>
        <v>0.20000000000000018</v>
      </c>
      <c r="D23" s="1" t="s">
        <v>7</v>
      </c>
      <c r="E23" s="4">
        <f aca="true" t="shared" si="5" ref="E23:E32">G6-$G$19</f>
        <v>0.20000000000000018</v>
      </c>
      <c r="F23" s="1" t="s">
        <v>6</v>
      </c>
      <c r="G23" s="4">
        <f aca="true" t="shared" si="6" ref="G23:G32">C23*E23</f>
        <v>0.04000000000000007</v>
      </c>
      <c r="K23" s="4">
        <f>E6-$E$19</f>
        <v>-0.7999999999999998</v>
      </c>
      <c r="L23" s="1" t="s">
        <v>7</v>
      </c>
      <c r="M23" s="4">
        <f>G6-$G$19</f>
        <v>0.20000000000000018</v>
      </c>
      <c r="N23" s="1" t="s">
        <v>6</v>
      </c>
      <c r="O23" s="4">
        <f aca="true" t="shared" si="7" ref="O23:O32">K23*M23</f>
        <v>-0.16000000000000011</v>
      </c>
    </row>
    <row r="24" spans="3:15" ht="12.75">
      <c r="C24" s="4">
        <f t="shared" si="4"/>
        <v>0.20000000000000018</v>
      </c>
      <c r="D24" s="1" t="s">
        <v>7</v>
      </c>
      <c r="E24" s="4">
        <f t="shared" si="5"/>
        <v>0.20000000000000018</v>
      </c>
      <c r="F24" s="1" t="s">
        <v>6</v>
      </c>
      <c r="G24" s="4">
        <f t="shared" si="6"/>
        <v>0.04000000000000007</v>
      </c>
      <c r="K24" s="4">
        <f aca="true" t="shared" si="8" ref="K24:K32">E7-$E$19</f>
        <v>1.2000000000000002</v>
      </c>
      <c r="L24" s="1" t="s">
        <v>7</v>
      </c>
      <c r="M24" s="4">
        <f aca="true" t="shared" si="9" ref="M24:M32">G7-$G$19</f>
        <v>0.20000000000000018</v>
      </c>
      <c r="N24" s="1" t="s">
        <v>6</v>
      </c>
      <c r="O24" s="4">
        <f t="shared" si="7"/>
        <v>0.24000000000000024</v>
      </c>
    </row>
    <row r="25" spans="3:15" ht="12.75">
      <c r="C25" s="4">
        <f t="shared" si="4"/>
        <v>-0.7999999999999998</v>
      </c>
      <c r="D25" s="1" t="s">
        <v>7</v>
      </c>
      <c r="E25" s="4">
        <f t="shared" si="5"/>
        <v>-0.7999999999999998</v>
      </c>
      <c r="F25" s="1" t="s">
        <v>6</v>
      </c>
      <c r="G25" s="4">
        <f t="shared" si="6"/>
        <v>0.6399999999999997</v>
      </c>
      <c r="K25" s="4">
        <f t="shared" si="8"/>
        <v>-0.7999999999999998</v>
      </c>
      <c r="L25" s="1" t="s">
        <v>7</v>
      </c>
      <c r="M25" s="4">
        <f t="shared" si="9"/>
        <v>-0.7999999999999998</v>
      </c>
      <c r="N25" s="1" t="s">
        <v>6</v>
      </c>
      <c r="O25" s="4">
        <f t="shared" si="7"/>
        <v>0.6399999999999997</v>
      </c>
    </row>
    <row r="26" spans="3:15" ht="12.75">
      <c r="C26" s="4">
        <f t="shared" si="4"/>
        <v>0.20000000000000018</v>
      </c>
      <c r="D26" s="1" t="s">
        <v>7</v>
      </c>
      <c r="E26" s="4">
        <f t="shared" si="5"/>
        <v>0.20000000000000018</v>
      </c>
      <c r="F26" s="1" t="s">
        <v>6</v>
      </c>
      <c r="G26" s="4">
        <f t="shared" si="6"/>
        <v>0.04000000000000007</v>
      </c>
      <c r="K26" s="4">
        <f t="shared" si="8"/>
        <v>-0.7999999999999998</v>
      </c>
      <c r="L26" s="1" t="s">
        <v>7</v>
      </c>
      <c r="M26" s="4">
        <f t="shared" si="9"/>
        <v>0.20000000000000018</v>
      </c>
      <c r="N26" s="1" t="s">
        <v>6</v>
      </c>
      <c r="O26" s="4">
        <f t="shared" si="7"/>
        <v>-0.16000000000000011</v>
      </c>
    </row>
    <row r="27" spans="3:15" ht="12.75">
      <c r="C27" s="4">
        <f t="shared" si="4"/>
        <v>0.20000000000000018</v>
      </c>
      <c r="D27" s="1" t="s">
        <v>7</v>
      </c>
      <c r="E27" s="4">
        <f t="shared" si="5"/>
        <v>0.20000000000000018</v>
      </c>
      <c r="F27" s="1" t="s">
        <v>6</v>
      </c>
      <c r="G27" s="4">
        <f t="shared" si="6"/>
        <v>0.04000000000000007</v>
      </c>
      <c r="K27" s="4">
        <f t="shared" si="8"/>
        <v>-1.7999999999999998</v>
      </c>
      <c r="L27" s="1" t="s">
        <v>7</v>
      </c>
      <c r="M27" s="4">
        <f t="shared" si="9"/>
        <v>0.20000000000000018</v>
      </c>
      <c r="N27" s="1" t="s">
        <v>6</v>
      </c>
      <c r="O27" s="4">
        <f t="shared" si="7"/>
        <v>-0.36000000000000026</v>
      </c>
    </row>
    <row r="28" spans="3:15" ht="12.75">
      <c r="C28" s="4">
        <f t="shared" si="4"/>
        <v>0.20000000000000018</v>
      </c>
      <c r="D28" s="1" t="s">
        <v>7</v>
      </c>
      <c r="E28" s="4">
        <f t="shared" si="5"/>
        <v>0.20000000000000018</v>
      </c>
      <c r="F28" s="1" t="s">
        <v>6</v>
      </c>
      <c r="G28" s="4">
        <f t="shared" si="6"/>
        <v>0.04000000000000007</v>
      </c>
      <c r="K28" s="4">
        <f t="shared" si="8"/>
        <v>1.2000000000000002</v>
      </c>
      <c r="L28" s="1" t="s">
        <v>7</v>
      </c>
      <c r="M28" s="4">
        <f t="shared" si="9"/>
        <v>0.20000000000000018</v>
      </c>
      <c r="N28" s="1" t="s">
        <v>6</v>
      </c>
      <c r="O28" s="4">
        <f t="shared" si="7"/>
        <v>0.24000000000000024</v>
      </c>
    </row>
    <row r="29" spans="3:15" ht="12.75">
      <c r="C29" s="4">
        <f t="shared" si="4"/>
        <v>-0.7999999999999998</v>
      </c>
      <c r="D29" s="1" t="s">
        <v>7</v>
      </c>
      <c r="E29" s="4">
        <f t="shared" si="5"/>
        <v>-0.7999999999999998</v>
      </c>
      <c r="F29" s="1" t="s">
        <v>6</v>
      </c>
      <c r="G29" s="4">
        <f t="shared" si="6"/>
        <v>0.6399999999999997</v>
      </c>
      <c r="K29" s="4">
        <f t="shared" si="8"/>
        <v>-0.7999999999999998</v>
      </c>
      <c r="L29" s="1" t="s">
        <v>7</v>
      </c>
      <c r="M29" s="4">
        <f t="shared" si="9"/>
        <v>-0.7999999999999998</v>
      </c>
      <c r="N29" s="1" t="s">
        <v>6</v>
      </c>
      <c r="O29" s="4">
        <f t="shared" si="7"/>
        <v>0.6399999999999997</v>
      </c>
    </row>
    <row r="30" spans="3:15" ht="12.75">
      <c r="C30" s="4">
        <f t="shared" si="4"/>
        <v>1.2000000000000002</v>
      </c>
      <c r="D30" s="1" t="s">
        <v>7</v>
      </c>
      <c r="E30" s="4">
        <f t="shared" si="5"/>
        <v>1.2000000000000002</v>
      </c>
      <c r="F30" s="1" t="s">
        <v>6</v>
      </c>
      <c r="G30" s="4">
        <f t="shared" si="6"/>
        <v>1.4400000000000004</v>
      </c>
      <c r="K30" s="4">
        <f t="shared" si="8"/>
        <v>-0.7999999999999998</v>
      </c>
      <c r="L30" s="1" t="s">
        <v>7</v>
      </c>
      <c r="M30" s="4">
        <f t="shared" si="9"/>
        <v>1.2000000000000002</v>
      </c>
      <c r="N30" s="1" t="s">
        <v>6</v>
      </c>
      <c r="O30" s="4">
        <f t="shared" si="7"/>
        <v>-0.96</v>
      </c>
    </row>
    <row r="31" spans="3:15" ht="12.75">
      <c r="C31" s="4">
        <f t="shared" si="4"/>
        <v>0.20000000000000018</v>
      </c>
      <c r="D31" s="1" t="s">
        <v>7</v>
      </c>
      <c r="E31" s="4">
        <f t="shared" si="5"/>
        <v>0.20000000000000018</v>
      </c>
      <c r="F31" s="1" t="s">
        <v>6</v>
      </c>
      <c r="G31" s="4">
        <f t="shared" si="6"/>
        <v>0.04000000000000007</v>
      </c>
      <c r="K31" s="4">
        <f t="shared" si="8"/>
        <v>2.2</v>
      </c>
      <c r="L31" s="1" t="s">
        <v>7</v>
      </c>
      <c r="M31" s="4">
        <f t="shared" si="9"/>
        <v>0.20000000000000018</v>
      </c>
      <c r="N31" s="1" t="s">
        <v>6</v>
      </c>
      <c r="O31" s="4">
        <f t="shared" si="7"/>
        <v>0.44000000000000045</v>
      </c>
    </row>
    <row r="32" spans="3:15" ht="12.75">
      <c r="C32" s="4">
        <f t="shared" si="4"/>
        <v>-0.7999999999999998</v>
      </c>
      <c r="D32" s="1" t="s">
        <v>7</v>
      </c>
      <c r="E32" s="4">
        <f t="shared" si="5"/>
        <v>-0.7999999999999998</v>
      </c>
      <c r="F32" s="1" t="s">
        <v>6</v>
      </c>
      <c r="G32" s="4">
        <f t="shared" si="6"/>
        <v>0.6399999999999997</v>
      </c>
      <c r="K32" s="4">
        <f t="shared" si="8"/>
        <v>1.2000000000000002</v>
      </c>
      <c r="L32" s="1" t="s">
        <v>7</v>
      </c>
      <c r="M32" s="4">
        <f t="shared" si="9"/>
        <v>-0.7999999999999998</v>
      </c>
      <c r="N32" s="1" t="s">
        <v>6</v>
      </c>
      <c r="O32" s="4">
        <f t="shared" si="7"/>
        <v>-0.96</v>
      </c>
    </row>
    <row r="33" spans="3:15" ht="12.75">
      <c r="C33" s="1" t="s">
        <v>12</v>
      </c>
      <c r="D33" s="1"/>
      <c r="E33" s="1" t="s">
        <v>12</v>
      </c>
      <c r="F33" s="2"/>
      <c r="G33" s="1" t="s">
        <v>11</v>
      </c>
      <c r="K33" s="1" t="s">
        <v>12</v>
      </c>
      <c r="L33" s="1"/>
      <c r="M33" s="1" t="s">
        <v>12</v>
      </c>
      <c r="N33" s="2"/>
      <c r="O33" s="1" t="s">
        <v>11</v>
      </c>
    </row>
    <row r="34" spans="3:15" ht="12.75">
      <c r="C34" s="9">
        <f>SUM(C23:C32)</f>
        <v>1.7763568394002505E-15</v>
      </c>
      <c r="D34" s="1"/>
      <c r="E34" s="9">
        <f>SUM(E23:E32)</f>
        <v>1.7763568394002505E-15</v>
      </c>
      <c r="F34" s="1"/>
      <c r="G34" s="1">
        <f>AVERAGE(G23:G32)</f>
        <v>0.36</v>
      </c>
      <c r="K34" s="9">
        <f>SUM(K23:K32)</f>
        <v>1.7763568394002505E-15</v>
      </c>
      <c r="L34" s="1"/>
      <c r="M34" s="9">
        <f>SUM(M23:M32)</f>
        <v>1.7763568394002505E-15</v>
      </c>
      <c r="N34" s="1"/>
      <c r="O34" s="1">
        <f>AVERAGE(O23:O32)</f>
        <v>-0.040000000000000036</v>
      </c>
    </row>
    <row r="35" spans="7:15" ht="12.75">
      <c r="G35" s="1" t="s">
        <v>16</v>
      </c>
      <c r="O35" s="11"/>
    </row>
  </sheetData>
  <mergeCells count="3">
    <mergeCell ref="K5:M5"/>
    <mergeCell ref="C22:E22"/>
    <mergeCell ref="K21:M21"/>
  </mergeCells>
  <conditionalFormatting sqref="M6:M15 G23:G32 C23:C32 K6:K15 K23:K32 O6:O15 E23:E32 O23:O32 M23:M32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Cilio Rosa Ziviani</dc:creator>
  <cp:keywords/>
  <dc:description/>
  <cp:lastModifiedBy>Microcomputador</cp:lastModifiedBy>
  <cp:lastPrinted>2007-12-05T19:09:02Z</cp:lastPrinted>
  <dcterms:created xsi:type="dcterms:W3CDTF">2007-11-08T00:21:56Z</dcterms:created>
  <dcterms:modified xsi:type="dcterms:W3CDTF">2007-12-06T10:36:07Z</dcterms:modified>
  <cp:category/>
  <cp:version/>
  <cp:contentType/>
  <cp:contentStatus/>
</cp:coreProperties>
</file>