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70" activeTab="8"/>
  </bookViews>
  <sheets>
    <sheet name="Ejer_1_M" sheetId="1" r:id="rId1"/>
    <sheet name="Eje_1_D" sheetId="2" r:id="rId2"/>
    <sheet name="Eje_2_M" sheetId="3" r:id="rId3"/>
    <sheet name="Eje_2_D" sheetId="4" r:id="rId4"/>
    <sheet name="Eje_3_M" sheetId="5" r:id="rId5"/>
    <sheet name="Eje_3_D" sheetId="6" r:id="rId6"/>
    <sheet name="Eje_4_M" sheetId="7" r:id="rId7"/>
    <sheet name="Eje_4_D" sheetId="8" r:id="rId8"/>
    <sheet name="Eje_5_M" sheetId="9" r:id="rId9"/>
    <sheet name="Eje_5_D" sheetId="10" r:id="rId10"/>
  </sheets>
  <externalReferences>
    <externalReference r:id="rId13"/>
    <externalReference r:id="rId14"/>
  </externalReferences>
  <definedNames>
    <definedName name="ALMACEN">#REF!</definedName>
    <definedName name="data1">'[2]Notas'!$A$10:$O$20</definedName>
    <definedName name="FACTURA">'[2]Factura'!$A$1:$E$18</definedName>
    <definedName name="PRODUCTOS">'[1]El_gordito'!$A$31:$C$37</definedName>
    <definedName name="ROPA">'[1]ventas'!$A$13:$C$18</definedName>
    <definedName name="SITUACION">'[1]SITUACION'!$D$16:$E$17</definedName>
    <definedName name="TABLA1">'[2]Tablas'!$A$9:$C$20</definedName>
    <definedName name="TABLA2">'[2]Tablas'!$E$9:$G$18</definedName>
  </definedNames>
  <calcPr fullCalcOnLoad="1"/>
</workbook>
</file>

<file path=xl/sharedStrings.xml><?xml version="1.0" encoding="utf-8"?>
<sst xmlns="http://schemas.openxmlformats.org/spreadsheetml/2006/main" count="264" uniqueCount="82">
  <si>
    <t>Cantidad</t>
  </si>
  <si>
    <t>Producto</t>
  </si>
  <si>
    <t>Preci Unit.</t>
  </si>
  <si>
    <t>Total Vent</t>
  </si>
  <si>
    <t>Polos</t>
  </si>
  <si>
    <t>Camisa</t>
  </si>
  <si>
    <t>Casaca</t>
  </si>
  <si>
    <t>Pantalón</t>
  </si>
  <si>
    <t>Estadística de Ventas</t>
  </si>
  <si>
    <t>Camisas</t>
  </si>
  <si>
    <t>Casacas</t>
  </si>
  <si>
    <t>Si el SEXO es "F"; mostrar "FEMENINO"</t>
  </si>
  <si>
    <t>Si el SEXO es "M"; mostrar "MASCULINO"</t>
  </si>
  <si>
    <t>Se determinará según el campo SEXO de la persona</t>
  </si>
  <si>
    <t>OBSERVACION</t>
  </si>
  <si>
    <t>M</t>
  </si>
  <si>
    <t>EL PAPA JUAN PABLO II</t>
  </si>
  <si>
    <t>KAROLD WOJKTILA</t>
  </si>
  <si>
    <t>F</t>
  </si>
  <si>
    <t>PRINCESA DE GALES</t>
  </si>
  <si>
    <t>LADY DIANA</t>
  </si>
  <si>
    <t>JEFE DE U.O.SENATI SJL</t>
  </si>
  <si>
    <t>RICARTE RUIZ</t>
  </si>
  <si>
    <t>CANTANTE</t>
  </si>
  <si>
    <t>ISABEL PANTOJA</t>
  </si>
  <si>
    <t>PRESIDENTE DEL PERU</t>
  </si>
  <si>
    <t>TOLEDO</t>
  </si>
  <si>
    <t>ALCALDE DE LIMA</t>
  </si>
  <si>
    <t>ALBERTO ANDRADE</t>
  </si>
  <si>
    <t>SEXO</t>
  </si>
  <si>
    <t>PERSONAJE</t>
  </si>
  <si>
    <t>NOMBRES</t>
  </si>
  <si>
    <t>Uso de la función =SI…</t>
  </si>
  <si>
    <t>Si la nota de EXCEL es de 11 a 20; mostrar "APROBADO"</t>
  </si>
  <si>
    <t>Si la nota de EXCEL es de 0 a 10; mostrar "DESAPROBADO"</t>
  </si>
  <si>
    <t>Se determinará según la nota de EXCEL del alumno</t>
  </si>
  <si>
    <t>CONGRESISTA PERU</t>
  </si>
  <si>
    <t>JORGITO</t>
  </si>
  <si>
    <t>PRESIDENTE DE MICROSOFT</t>
  </si>
  <si>
    <t>BILL GATES</t>
  </si>
  <si>
    <t>JUGADOR DE FUTBOL</t>
  </si>
  <si>
    <t>WALDIR</t>
  </si>
  <si>
    <t>CREADOR UTILITARIOS NORTON</t>
  </si>
  <si>
    <t>PETER NORTON</t>
  </si>
  <si>
    <t>CREADOR DE VIRUS</t>
  </si>
  <si>
    <t>E. MORRIS</t>
  </si>
  <si>
    <t>EXCEL</t>
  </si>
  <si>
    <t>PERSONAJES</t>
  </si>
  <si>
    <t>Si la nota de EXCEL es de 18 a 20; mostrar "FELICITACIONES, PERO NO TE DESCUIDES"</t>
  </si>
  <si>
    <t>Si la nota de EXCEL es de 15 a 17; mostrar "NO SEAS CONFORMISTA"</t>
  </si>
  <si>
    <t>Si la nota de EXCEL es de 11 a 14; mostrar "CON LAS JUSTAS"</t>
  </si>
  <si>
    <t>Si la nota de EXCEL es de 06 a 10; mostrar "TU PUEDES MEJORAR ESA NOTA"</t>
  </si>
  <si>
    <t>Si la nota de EXCEL es de 0 a 5; mostrar "PONLE MAS DEDICACION"</t>
  </si>
  <si>
    <t>CONGRESISTA DEL PERU</t>
  </si>
  <si>
    <t>ANTIVIRUS THE HACKER (TH)</t>
  </si>
  <si>
    <t>JOSE MARTINEZ</t>
  </si>
  <si>
    <t>CUTO</t>
  </si>
  <si>
    <t>ANTIVIRUS PER SYSTEM</t>
  </si>
  <si>
    <t>JORGE MACHADO</t>
  </si>
  <si>
    <t>CIENTIFICO</t>
  </si>
  <si>
    <t>B. PASCAL</t>
  </si>
  <si>
    <t>Si su E.CIVIL es "D"; mostrar "DIVORCIADO"</t>
  </si>
  <si>
    <t>Si su E.CIVIL es "V"; mostrar "VIUDO"</t>
  </si>
  <si>
    <t>Si su E.CIVIL es "C"; mostrar "CASADO"</t>
  </si>
  <si>
    <t>Si su E.CIVIL es "S"; mostrar "SOLTERO"</t>
  </si>
  <si>
    <t>Se determinará según el ESTADO CIVIL de la persona</t>
  </si>
  <si>
    <t>D</t>
  </si>
  <si>
    <t>V</t>
  </si>
  <si>
    <t>CANTANTE ESPAÑOLA</t>
  </si>
  <si>
    <t>C</t>
  </si>
  <si>
    <r>
      <t xml:space="preserve">PROG. PERIODIST. </t>
    </r>
    <r>
      <rPr>
        <sz val="8"/>
        <rFont val="Arial"/>
        <family val="2"/>
      </rPr>
      <t>"LA REVISTA DOMINICAL"</t>
    </r>
  </si>
  <si>
    <t>NICOLAS LUCAR</t>
  </si>
  <si>
    <t>PRESIDENTE DE ARGENTINA</t>
  </si>
  <si>
    <t>CARLOS MENEN</t>
  </si>
  <si>
    <t>S</t>
  </si>
  <si>
    <t>CANTANTE BOLEROS "HNOS. CASTRO"</t>
  </si>
  <si>
    <t>SHESSIRA</t>
  </si>
  <si>
    <t>DIR. PROG. PERIODIST. "EN PERSONA"</t>
  </si>
  <si>
    <t>CESAR HILDELBRANT</t>
  </si>
  <si>
    <t>NOVELISTA</t>
  </si>
  <si>
    <t>VARGAS LLOSA</t>
  </si>
  <si>
    <t>E.CIVIL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</si>
</sst>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S/.-280A]\ #,##0.00"/>
    <numFmt numFmtId="166" formatCode="&quot;$&quot;#,##0_);[Red]\(&quot;$&quot;#,##0\)"/>
    <numFmt numFmtId="167" formatCode="&quot;$&quot;#,##0.00;[Red]\-&quot;$&quot;#,##0.00"/>
    <numFmt numFmtId="168" formatCode="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b/>
      <sz val="10"/>
      <name val="Arial"/>
      <family val="0"/>
    </font>
    <font>
      <b/>
      <sz val="14"/>
      <color indexed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3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23" borderId="1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19" borderId="10" xfId="0" applyFill="1" applyBorder="1" applyAlignment="1" applyProtection="1">
      <alignment horizontal="center"/>
      <protection hidden="1"/>
    </xf>
    <xf numFmtId="0" fontId="0" fillId="19" borderId="10" xfId="0" applyFill="1" applyBorder="1" applyAlignment="1" applyProtection="1">
      <alignment/>
      <protection hidden="1"/>
    </xf>
    <xf numFmtId="165" fontId="0" fillId="16" borderId="10" xfId="0" applyNumberFormat="1" applyFill="1" applyBorder="1" applyAlignment="1" applyProtection="1">
      <alignment horizontal="center"/>
      <protection hidden="1"/>
    </xf>
    <xf numFmtId="0" fontId="18" fillId="0" borderId="0" xfId="54">
      <alignment/>
      <protection/>
    </xf>
    <xf numFmtId="0" fontId="18" fillId="0" borderId="0" xfId="54" applyFont="1">
      <alignment/>
      <protection/>
    </xf>
    <xf numFmtId="0" fontId="19" fillId="0" borderId="0" xfId="54" applyFont="1">
      <alignment/>
      <protection/>
    </xf>
    <xf numFmtId="0" fontId="20" fillId="0" borderId="11" xfId="54" applyFont="1" applyBorder="1">
      <alignment/>
      <protection/>
    </xf>
    <xf numFmtId="0" fontId="18" fillId="0" borderId="12" xfId="54" applyBorder="1" applyAlignment="1">
      <alignment horizontal="center"/>
      <protection/>
    </xf>
    <xf numFmtId="0" fontId="18" fillId="0" borderId="13" xfId="54" applyBorder="1">
      <alignment/>
      <protection/>
    </xf>
    <xf numFmtId="0" fontId="18" fillId="0" borderId="14" xfId="54" applyBorder="1">
      <alignment/>
      <protection/>
    </xf>
    <xf numFmtId="0" fontId="18" fillId="0" borderId="15" xfId="54" applyBorder="1" applyAlignment="1">
      <alignment horizontal="center"/>
      <protection/>
    </xf>
    <xf numFmtId="0" fontId="18" fillId="0" borderId="16" xfId="54" applyBorder="1">
      <alignment/>
      <protection/>
    </xf>
    <xf numFmtId="0" fontId="18" fillId="0" borderId="17" xfId="54" applyBorder="1">
      <alignment/>
      <protection/>
    </xf>
    <xf numFmtId="0" fontId="21" fillId="33" borderId="18" xfId="54" applyFont="1" applyFill="1" applyBorder="1">
      <alignment/>
      <protection/>
    </xf>
    <xf numFmtId="0" fontId="21" fillId="33" borderId="19" xfId="54" applyFont="1" applyFill="1" applyBorder="1" applyAlignment="1">
      <alignment horizontal="center"/>
      <protection/>
    </xf>
    <xf numFmtId="0" fontId="21" fillId="33" borderId="20" xfId="54" applyFont="1" applyFill="1" applyBorder="1">
      <alignment/>
      <protection/>
    </xf>
    <xf numFmtId="0" fontId="21" fillId="33" borderId="21" xfId="54" applyFont="1" applyFill="1" applyBorder="1">
      <alignment/>
      <protection/>
    </xf>
    <xf numFmtId="0" fontId="18" fillId="0" borderId="0" xfId="54" applyFont="1">
      <alignment/>
      <protection/>
    </xf>
    <xf numFmtId="0" fontId="22" fillId="0" borderId="0" xfId="54" applyFont="1">
      <alignment/>
      <protection/>
    </xf>
    <xf numFmtId="0" fontId="20" fillId="0" borderId="11" xfId="54" applyFont="1" applyBorder="1">
      <alignment/>
      <protection/>
    </xf>
    <xf numFmtId="168" fontId="18" fillId="0" borderId="12" xfId="54" applyNumberFormat="1" applyBorder="1" applyAlignment="1">
      <alignment horizontal="center"/>
      <protection/>
    </xf>
    <xf numFmtId="168" fontId="18" fillId="0" borderId="15" xfId="54" applyNumberFormat="1" applyBorder="1" applyAlignment="1">
      <alignment horizontal="center"/>
      <protection/>
    </xf>
    <xf numFmtId="0" fontId="23" fillId="0" borderId="11" xfId="54" applyFont="1" applyBorder="1">
      <alignment/>
      <protection/>
    </xf>
    <xf numFmtId="168" fontId="24" fillId="0" borderId="12" xfId="54" applyNumberFormat="1" applyFont="1" applyBorder="1" applyAlignment="1">
      <alignment horizontal="center"/>
      <protection/>
    </xf>
    <xf numFmtId="0" fontId="24" fillId="0" borderId="13" xfId="54" applyFont="1" applyBorder="1">
      <alignment/>
      <protection/>
    </xf>
    <xf numFmtId="0" fontId="24" fillId="0" borderId="14" xfId="54" applyFont="1" applyBorder="1">
      <alignment/>
      <protection/>
    </xf>
    <xf numFmtId="168" fontId="24" fillId="0" borderId="22" xfId="54" applyNumberFormat="1" applyFont="1" applyBorder="1" applyAlignment="1">
      <alignment horizontal="center"/>
      <protection/>
    </xf>
    <xf numFmtId="0" fontId="24" fillId="0" borderId="16" xfId="54" applyFont="1" applyBorder="1">
      <alignment/>
      <protection/>
    </xf>
    <xf numFmtId="0" fontId="24" fillId="0" borderId="23" xfId="54" applyFont="1" applyBorder="1">
      <alignment/>
      <protection/>
    </xf>
    <xf numFmtId="168" fontId="24" fillId="0" borderId="15" xfId="54" applyNumberFormat="1" applyFont="1" applyBorder="1" applyAlignment="1">
      <alignment horizontal="center"/>
      <protection/>
    </xf>
    <xf numFmtId="0" fontId="24" fillId="0" borderId="17" xfId="54" applyFont="1" applyBorder="1">
      <alignment/>
      <protection/>
    </xf>
    <xf numFmtId="0" fontId="18" fillId="0" borderId="0" xfId="54" applyBorder="1">
      <alignment/>
      <protection/>
    </xf>
    <xf numFmtId="0" fontId="18" fillId="0" borderId="0" xfId="54" applyBorder="1" applyAlignment="1">
      <alignment horizontal="center"/>
      <protection/>
    </xf>
    <xf numFmtId="0" fontId="20" fillId="0" borderId="24" xfId="54" applyFont="1" applyBorder="1">
      <alignment/>
      <protection/>
    </xf>
    <xf numFmtId="0" fontId="18" fillId="0" borderId="16" xfId="54" applyBorder="1" applyAlignment="1">
      <alignment horizontal="left"/>
      <protection/>
    </xf>
    <xf numFmtId="0" fontId="18" fillId="0" borderId="17" xfId="54" applyBorder="1" applyAlignment="1">
      <alignment horizontal="left"/>
      <protection/>
    </xf>
    <xf numFmtId="0" fontId="18" fillId="0" borderId="25" xfId="54" applyBorder="1" applyAlignment="1">
      <alignment horizontal="center"/>
      <protection/>
    </xf>
    <xf numFmtId="0" fontId="18" fillId="0" borderId="26" xfId="54" applyBorder="1" applyAlignment="1">
      <alignment horizontal="left"/>
      <protection/>
    </xf>
    <xf numFmtId="0" fontId="18" fillId="0" borderId="27" xfId="54" applyBorder="1" applyAlignment="1">
      <alignment horizontal="left"/>
      <protection/>
    </xf>
    <xf numFmtId="0" fontId="18" fillId="0" borderId="28" xfId="54" applyBorder="1" applyAlignment="1">
      <alignment horizontal="center"/>
      <protection/>
    </xf>
    <xf numFmtId="0" fontId="18" fillId="0" borderId="29" xfId="54" applyBorder="1" applyAlignment="1">
      <alignment horizontal="left"/>
      <protection/>
    </xf>
    <xf numFmtId="0" fontId="18" fillId="0" borderId="30" xfId="54" applyBorder="1" applyAlignment="1">
      <alignment horizontal="left"/>
      <protection/>
    </xf>
    <xf numFmtId="0" fontId="22" fillId="0" borderId="0" xfId="54" applyFont="1" applyProtection="1">
      <alignment/>
      <protection hidden="1"/>
    </xf>
    <xf numFmtId="0" fontId="18" fillId="0" borderId="0" xfId="54" applyProtection="1">
      <alignment/>
      <protection hidden="1"/>
    </xf>
    <xf numFmtId="0" fontId="18" fillId="0" borderId="0" xfId="54" applyFont="1" applyProtection="1">
      <alignment/>
      <protection hidden="1"/>
    </xf>
    <xf numFmtId="0" fontId="21" fillId="33" borderId="21" xfId="54" applyFont="1" applyFill="1" applyBorder="1" applyProtection="1">
      <alignment/>
      <protection hidden="1"/>
    </xf>
    <xf numFmtId="0" fontId="21" fillId="33" borderId="20" xfId="54" applyFont="1" applyFill="1" applyBorder="1" applyProtection="1">
      <alignment/>
      <protection hidden="1"/>
    </xf>
    <xf numFmtId="0" fontId="21" fillId="33" borderId="19" xfId="54" applyFont="1" applyFill="1" applyBorder="1" applyAlignment="1" applyProtection="1">
      <alignment horizontal="center"/>
      <protection hidden="1"/>
    </xf>
    <xf numFmtId="0" fontId="21" fillId="33" borderId="18" xfId="54" applyFont="1" applyFill="1" applyBorder="1" applyProtection="1">
      <alignment/>
      <protection hidden="1"/>
    </xf>
    <xf numFmtId="0" fontId="18" fillId="0" borderId="17" xfId="54" applyBorder="1" applyProtection="1">
      <alignment/>
      <protection hidden="1"/>
    </xf>
    <xf numFmtId="0" fontId="18" fillId="0" borderId="16" xfId="54" applyBorder="1" applyProtection="1">
      <alignment/>
      <protection hidden="1"/>
    </xf>
    <xf numFmtId="0" fontId="18" fillId="0" borderId="15" xfId="54" applyBorder="1" applyAlignment="1" applyProtection="1">
      <alignment horizontal="center"/>
      <protection hidden="1"/>
    </xf>
    <xf numFmtId="0" fontId="20" fillId="0" borderId="11" xfId="54" applyFont="1" applyBorder="1" applyProtection="1">
      <alignment/>
      <protection hidden="1"/>
    </xf>
    <xf numFmtId="0" fontId="18" fillId="0" borderId="14" xfId="54" applyBorder="1" applyProtection="1">
      <alignment/>
      <protection hidden="1"/>
    </xf>
    <xf numFmtId="0" fontId="18" fillId="0" borderId="13" xfId="54" applyBorder="1" applyProtection="1">
      <alignment/>
      <protection hidden="1"/>
    </xf>
    <xf numFmtId="0" fontId="18" fillId="0" borderId="12" xfId="54" applyBorder="1" applyAlignment="1" applyProtection="1">
      <alignment horizontal="center"/>
      <protection hidden="1"/>
    </xf>
    <xf numFmtId="0" fontId="19" fillId="0" borderId="0" xfId="54" applyFont="1" applyProtection="1">
      <alignment/>
      <protection hidden="1"/>
    </xf>
    <xf numFmtId="0" fontId="18" fillId="0" borderId="0" xfId="54" applyFont="1" applyProtection="1">
      <alignment/>
      <protection hidden="1"/>
    </xf>
    <xf numFmtId="0" fontId="18" fillId="0" borderId="30" xfId="54" applyBorder="1" applyAlignment="1" applyProtection="1">
      <alignment horizontal="left"/>
      <protection hidden="1"/>
    </xf>
    <xf numFmtId="0" fontId="18" fillId="0" borderId="29" xfId="54" applyBorder="1" applyAlignment="1" applyProtection="1">
      <alignment horizontal="left"/>
      <protection hidden="1"/>
    </xf>
    <xf numFmtId="0" fontId="18" fillId="0" borderId="28" xfId="54" applyBorder="1" applyAlignment="1" applyProtection="1">
      <alignment horizontal="center"/>
      <protection hidden="1"/>
    </xf>
    <xf numFmtId="0" fontId="20" fillId="0" borderId="24" xfId="54" applyFont="1" applyBorder="1" applyProtection="1">
      <alignment/>
      <protection hidden="1"/>
    </xf>
    <xf numFmtId="0" fontId="18" fillId="0" borderId="27" xfId="54" applyBorder="1" applyAlignment="1" applyProtection="1">
      <alignment horizontal="left"/>
      <protection hidden="1"/>
    </xf>
    <xf numFmtId="0" fontId="18" fillId="0" borderId="26" xfId="54" applyBorder="1" applyAlignment="1" applyProtection="1">
      <alignment horizontal="left"/>
      <protection hidden="1"/>
    </xf>
    <xf numFmtId="0" fontId="18" fillId="0" borderId="25" xfId="54" applyBorder="1" applyAlignment="1" applyProtection="1">
      <alignment horizontal="center"/>
      <protection hidden="1"/>
    </xf>
    <xf numFmtId="0" fontId="18" fillId="0" borderId="17" xfId="54" applyBorder="1" applyAlignment="1" applyProtection="1">
      <alignment horizontal="left"/>
      <protection hidden="1"/>
    </xf>
    <xf numFmtId="0" fontId="18" fillId="0" borderId="16" xfId="54" applyBorder="1" applyAlignment="1" applyProtection="1">
      <alignment horizontal="left"/>
      <protection hidden="1"/>
    </xf>
    <xf numFmtId="0" fontId="18" fillId="0" borderId="0" xfId="54" applyBorder="1" applyProtection="1">
      <alignment/>
      <protection hidden="1"/>
    </xf>
    <xf numFmtId="0" fontId="18" fillId="0" borderId="0" xfId="54" applyBorder="1" applyAlignment="1" applyProtection="1">
      <alignment horizontal="center"/>
      <protection hidden="1"/>
    </xf>
    <xf numFmtId="168" fontId="18" fillId="0" borderId="15" xfId="54" applyNumberFormat="1" applyBorder="1" applyAlignment="1" applyProtection="1">
      <alignment horizontal="center"/>
      <protection hidden="1"/>
    </xf>
    <xf numFmtId="0" fontId="20" fillId="0" borderId="11" xfId="54" applyFont="1" applyBorder="1" applyProtection="1">
      <alignment/>
      <protection hidden="1"/>
    </xf>
    <xf numFmtId="168" fontId="18" fillId="0" borderId="12" xfId="54" applyNumberFormat="1" applyBorder="1" applyAlignment="1" applyProtection="1">
      <alignment horizontal="center"/>
      <protection hidden="1"/>
    </xf>
    <xf numFmtId="0" fontId="24" fillId="0" borderId="17" xfId="54" applyFont="1" applyBorder="1" applyProtection="1">
      <alignment/>
      <protection hidden="1"/>
    </xf>
    <xf numFmtId="0" fontId="24" fillId="0" borderId="16" xfId="54" applyFont="1" applyBorder="1" applyProtection="1">
      <alignment/>
      <protection hidden="1"/>
    </xf>
    <xf numFmtId="168" fontId="24" fillId="0" borderId="15" xfId="54" applyNumberFormat="1" applyFont="1" applyBorder="1" applyAlignment="1" applyProtection="1">
      <alignment horizontal="center"/>
      <protection hidden="1"/>
    </xf>
    <xf numFmtId="0" fontId="23" fillId="0" borderId="11" xfId="54" applyFont="1" applyBorder="1" applyProtection="1">
      <alignment/>
      <protection hidden="1"/>
    </xf>
    <xf numFmtId="0" fontId="24" fillId="0" borderId="23" xfId="54" applyFont="1" applyBorder="1" applyProtection="1">
      <alignment/>
      <protection hidden="1"/>
    </xf>
    <xf numFmtId="168" fontId="24" fillId="0" borderId="22" xfId="54" applyNumberFormat="1" applyFont="1" applyBorder="1" applyAlignment="1" applyProtection="1">
      <alignment horizontal="center"/>
      <protection hidden="1"/>
    </xf>
    <xf numFmtId="0" fontId="24" fillId="0" borderId="14" xfId="54" applyFont="1" applyBorder="1" applyProtection="1">
      <alignment/>
      <protection hidden="1"/>
    </xf>
    <xf numFmtId="0" fontId="24" fillId="0" borderId="13" xfId="54" applyFont="1" applyBorder="1" applyProtection="1">
      <alignment/>
      <protection hidden="1"/>
    </xf>
    <xf numFmtId="168" fontId="24" fillId="0" borderId="12" xfId="54" applyNumberFormat="1" applyFont="1" applyBorder="1" applyAlignment="1" applyProtection="1">
      <alignment horizontal="center"/>
      <protection hidden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[0]" xfId="37"/>
    <cellStyle name="Currency [0]" xfId="38"/>
    <cellStyle name="Currency_Macro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iado\Excel\Cuaderno%20de%20Practicas\222222\Sesion3%20lis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ucho5%20PACHA\full\full\PRACTI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O"/>
      <sheetName val="Busca_sexo"/>
      <sheetName val="SITUACION"/>
      <sheetName val="MENSAJE"/>
      <sheetName val="ESTADO"/>
      <sheetName val="ventas"/>
      <sheetName val="El_gordito"/>
      <sheetName val="Registro"/>
    </sheetNames>
    <sheetDataSet>
      <sheetData sheetId="2">
        <row r="16">
          <cell r="D16">
            <v>0</v>
          </cell>
          <cell r="E16" t="str">
            <v>DESAPROBADO</v>
          </cell>
        </row>
        <row r="17">
          <cell r="D17">
            <v>11</v>
          </cell>
          <cell r="E17" t="str">
            <v>APROBADO</v>
          </cell>
        </row>
      </sheetData>
      <sheetData sheetId="5">
        <row r="13">
          <cell r="A13">
            <v>11</v>
          </cell>
          <cell r="B13" t="str">
            <v>PANTALON</v>
          </cell>
          <cell r="C13">
            <v>48</v>
          </cell>
        </row>
        <row r="14">
          <cell r="A14">
            <v>12</v>
          </cell>
          <cell r="B14" t="str">
            <v>CAMISA</v>
          </cell>
          <cell r="C14">
            <v>36</v>
          </cell>
        </row>
        <row r="15">
          <cell r="A15">
            <v>13</v>
          </cell>
          <cell r="B15" t="str">
            <v>MEDIA</v>
          </cell>
          <cell r="C15">
            <v>4.5</v>
          </cell>
        </row>
        <row r="16">
          <cell r="A16">
            <v>14</v>
          </cell>
          <cell r="B16" t="str">
            <v>CASACA</v>
          </cell>
          <cell r="C16">
            <v>76</v>
          </cell>
        </row>
        <row r="17">
          <cell r="A17">
            <v>15</v>
          </cell>
          <cell r="B17" t="str">
            <v>ZAPATO</v>
          </cell>
          <cell r="C17">
            <v>83</v>
          </cell>
        </row>
        <row r="18">
          <cell r="A18">
            <v>16</v>
          </cell>
          <cell r="B18" t="str">
            <v>SACO</v>
          </cell>
          <cell r="C18">
            <v>91</v>
          </cell>
        </row>
      </sheetData>
      <sheetData sheetId="6">
        <row r="31">
          <cell r="A31">
            <v>100</v>
          </cell>
          <cell r="B31" t="str">
            <v>1 POLLO C/PAPAS</v>
          </cell>
          <cell r="C31">
            <v>28</v>
          </cell>
        </row>
        <row r="32">
          <cell r="A32">
            <v>110</v>
          </cell>
          <cell r="B32" t="str">
            <v>½ POLLO C/PAPAS</v>
          </cell>
          <cell r="C32">
            <v>16</v>
          </cell>
        </row>
        <row r="33">
          <cell r="A33">
            <v>120</v>
          </cell>
          <cell r="B33" t="str">
            <v>¼ POLLO C/PAPAS</v>
          </cell>
          <cell r="C33">
            <v>10</v>
          </cell>
        </row>
        <row r="34">
          <cell r="A34">
            <v>200</v>
          </cell>
          <cell r="B34" t="str">
            <v>ENSALADA</v>
          </cell>
          <cell r="C34">
            <v>6</v>
          </cell>
        </row>
        <row r="35">
          <cell r="A35">
            <v>300</v>
          </cell>
          <cell r="B35" t="str">
            <v>PORCION DE PAPAS</v>
          </cell>
          <cell r="C35">
            <v>2</v>
          </cell>
        </row>
        <row r="36">
          <cell r="A36">
            <v>400</v>
          </cell>
          <cell r="B36" t="str">
            <v>GASEOSA</v>
          </cell>
          <cell r="C36">
            <v>1.6</v>
          </cell>
        </row>
        <row r="37">
          <cell r="A37">
            <v>420</v>
          </cell>
          <cell r="B37" t="str">
            <v>CERVEZA</v>
          </cell>
          <cell r="C37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lujo"/>
      <sheetName val="Almacen"/>
      <sheetName val="Stock"/>
      <sheetName val="Voley"/>
      <sheetName val="Paises"/>
      <sheetName val="Estufas"/>
      <sheetName val="Factura"/>
      <sheetName val="Notas"/>
      <sheetName val="Tablas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6">
        <row r="1">
          <cell r="A1" t="str">
            <v>POLLERIA "EL GORDITO"</v>
          </cell>
          <cell r="D1" t="str">
            <v>FACTURA</v>
          </cell>
          <cell r="E1">
            <v>543</v>
          </cell>
        </row>
        <row r="2">
          <cell r="D2" t="str">
            <v>FECHA</v>
          </cell>
        </row>
        <row r="3">
          <cell r="D3" t="str">
            <v>RUC Nº</v>
          </cell>
          <cell r="E3">
            <v>123456789</v>
          </cell>
        </row>
        <row r="8">
          <cell r="A8" t="str">
            <v>CODIGO</v>
          </cell>
          <cell r="B8" t="str">
            <v>DESCRIPCION</v>
          </cell>
          <cell r="C8" t="str">
            <v>CANTIDAD</v>
          </cell>
          <cell r="D8" t="str">
            <v>PRECIO</v>
          </cell>
          <cell r="E8" t="str">
            <v>SUB-TOTAL</v>
          </cell>
        </row>
        <row r="9">
          <cell r="B9" t="str">
            <v> </v>
          </cell>
          <cell r="D9" t="str">
            <v> </v>
          </cell>
          <cell r="E9" t="str">
            <v> </v>
          </cell>
        </row>
        <row r="10">
          <cell r="B10" t="str">
            <v> </v>
          </cell>
          <cell r="D10" t="str">
            <v> </v>
          </cell>
          <cell r="E10" t="str">
            <v> </v>
          </cell>
        </row>
        <row r="11">
          <cell r="B11" t="str">
            <v> </v>
          </cell>
          <cell r="D11" t="str">
            <v> </v>
          </cell>
          <cell r="E11" t="str">
            <v> </v>
          </cell>
        </row>
        <row r="12">
          <cell r="B12" t="str">
            <v> </v>
          </cell>
          <cell r="D12" t="str">
            <v> </v>
          </cell>
          <cell r="E12" t="str">
            <v> </v>
          </cell>
        </row>
        <row r="13">
          <cell r="B13" t="str">
            <v> </v>
          </cell>
          <cell r="D13" t="str">
            <v> </v>
          </cell>
          <cell r="E13" t="str">
            <v> </v>
          </cell>
        </row>
        <row r="14">
          <cell r="B14" t="str">
            <v> </v>
          </cell>
          <cell r="D14" t="str">
            <v> </v>
          </cell>
          <cell r="E14" t="str">
            <v> </v>
          </cell>
        </row>
        <row r="15">
          <cell r="D15" t="str">
            <v>SUB-TOTAL</v>
          </cell>
          <cell r="E15" t="str">
            <v> </v>
          </cell>
        </row>
        <row r="16">
          <cell r="D16" t="str">
            <v>IGV 18%</v>
          </cell>
          <cell r="E16" t="str">
            <v> </v>
          </cell>
        </row>
        <row r="17">
          <cell r="D17" t="str">
            <v>TOTAL</v>
          </cell>
          <cell r="E17" t="str">
            <v> </v>
          </cell>
        </row>
      </sheetData>
      <sheetData sheetId="7">
        <row r="10">
          <cell r="A10" t="str">
            <v>A10</v>
          </cell>
          <cell r="B10" t="str">
            <v>Barquero</v>
          </cell>
          <cell r="C10" t="str">
            <v>Rolando</v>
          </cell>
          <cell r="D10">
            <v>12</v>
          </cell>
          <cell r="E10">
            <v>10</v>
          </cell>
          <cell r="F10">
            <v>4</v>
          </cell>
          <cell r="G10">
            <v>11</v>
          </cell>
          <cell r="H10">
            <v>11</v>
          </cell>
          <cell r="I10">
            <v>7</v>
          </cell>
          <cell r="J10">
            <v>5</v>
          </cell>
          <cell r="K10">
            <v>9</v>
          </cell>
          <cell r="L10">
            <v>11</v>
          </cell>
          <cell r="M10">
            <v>13</v>
          </cell>
          <cell r="N10">
            <v>10</v>
          </cell>
          <cell r="O10">
            <v>12</v>
          </cell>
        </row>
        <row r="11">
          <cell r="A11" t="str">
            <v>A11</v>
          </cell>
          <cell r="B11" t="str">
            <v>Beltran</v>
          </cell>
          <cell r="C11" t="str">
            <v>Martha</v>
          </cell>
          <cell r="D11">
            <v>18</v>
          </cell>
          <cell r="E11">
            <v>10</v>
          </cell>
          <cell r="F11">
            <v>12</v>
          </cell>
          <cell r="G11">
            <v>15</v>
          </cell>
          <cell r="H11">
            <v>12</v>
          </cell>
          <cell r="I11">
            <v>10</v>
          </cell>
          <cell r="J11">
            <v>13</v>
          </cell>
          <cell r="K11">
            <v>13</v>
          </cell>
          <cell r="L11">
            <v>17</v>
          </cell>
          <cell r="M11">
            <v>12</v>
          </cell>
          <cell r="N11">
            <v>15</v>
          </cell>
          <cell r="O11">
            <v>16</v>
          </cell>
        </row>
        <row r="12">
          <cell r="A12" t="str">
            <v>A12</v>
          </cell>
          <cell r="B12" t="str">
            <v>Dextre</v>
          </cell>
          <cell r="C12" t="str">
            <v>Juan</v>
          </cell>
          <cell r="D12">
            <v>15</v>
          </cell>
          <cell r="E12">
            <v>14</v>
          </cell>
          <cell r="F12">
            <v>13</v>
          </cell>
          <cell r="G12">
            <v>15</v>
          </cell>
          <cell r="H12">
            <v>13</v>
          </cell>
          <cell r="I12">
            <v>5</v>
          </cell>
          <cell r="J12">
            <v>5</v>
          </cell>
          <cell r="K12">
            <v>9</v>
          </cell>
          <cell r="L12">
            <v>12</v>
          </cell>
          <cell r="M12">
            <v>12</v>
          </cell>
          <cell r="N12">
            <v>13</v>
          </cell>
          <cell r="O12">
            <v>13</v>
          </cell>
        </row>
        <row r="13">
          <cell r="A13" t="str">
            <v>A13</v>
          </cell>
          <cell r="B13" t="str">
            <v>Figueroa</v>
          </cell>
          <cell r="C13" t="str">
            <v>Marlene</v>
          </cell>
          <cell r="D13">
            <v>14</v>
          </cell>
          <cell r="E13">
            <v>17</v>
          </cell>
          <cell r="F13">
            <v>11</v>
          </cell>
          <cell r="G13">
            <v>16</v>
          </cell>
          <cell r="H13">
            <v>11</v>
          </cell>
          <cell r="I13">
            <v>10</v>
          </cell>
          <cell r="J13">
            <v>11</v>
          </cell>
          <cell r="K13">
            <v>11</v>
          </cell>
          <cell r="L13">
            <v>10</v>
          </cell>
          <cell r="M13">
            <v>5</v>
          </cell>
          <cell r="N13">
            <v>12</v>
          </cell>
          <cell r="O13">
            <v>11</v>
          </cell>
        </row>
        <row r="14">
          <cell r="A14" t="str">
            <v>A14</v>
          </cell>
          <cell r="B14" t="str">
            <v>Galdos</v>
          </cell>
          <cell r="C14" t="str">
            <v>Roxana</v>
          </cell>
          <cell r="D14">
            <v>10</v>
          </cell>
          <cell r="E14">
            <v>13</v>
          </cell>
          <cell r="F14">
            <v>14</v>
          </cell>
          <cell r="G14">
            <v>14</v>
          </cell>
          <cell r="H14">
            <v>13</v>
          </cell>
          <cell r="I14">
            <v>5</v>
          </cell>
          <cell r="J14">
            <v>13</v>
          </cell>
          <cell r="K14">
            <v>13</v>
          </cell>
          <cell r="L14">
            <v>15</v>
          </cell>
          <cell r="M14">
            <v>5</v>
          </cell>
          <cell r="N14">
            <v>5</v>
          </cell>
          <cell r="O14">
            <v>10</v>
          </cell>
        </row>
        <row r="15">
          <cell r="A15" t="str">
            <v>A15</v>
          </cell>
          <cell r="B15" t="str">
            <v>Moncada</v>
          </cell>
          <cell r="C15" t="str">
            <v>Eduardo</v>
          </cell>
          <cell r="D15">
            <v>15</v>
          </cell>
          <cell r="E15">
            <v>12</v>
          </cell>
          <cell r="F15">
            <v>13</v>
          </cell>
          <cell r="G15">
            <v>14</v>
          </cell>
          <cell r="H15">
            <v>14</v>
          </cell>
          <cell r="I15">
            <v>12</v>
          </cell>
          <cell r="J15">
            <v>5</v>
          </cell>
          <cell r="K15">
            <v>13</v>
          </cell>
          <cell r="L15">
            <v>5</v>
          </cell>
          <cell r="M15">
            <v>17</v>
          </cell>
          <cell r="N15">
            <v>16</v>
          </cell>
          <cell r="O15">
            <v>17</v>
          </cell>
        </row>
        <row r="16">
          <cell r="A16" t="str">
            <v>A16</v>
          </cell>
          <cell r="B16" t="str">
            <v>Ocharan</v>
          </cell>
          <cell r="C16" t="str">
            <v>Mónica</v>
          </cell>
          <cell r="D16">
            <v>10</v>
          </cell>
          <cell r="E16">
            <v>5</v>
          </cell>
          <cell r="F16">
            <v>6</v>
          </cell>
          <cell r="G16">
            <v>8</v>
          </cell>
          <cell r="H16">
            <v>14</v>
          </cell>
          <cell r="I16">
            <v>11</v>
          </cell>
          <cell r="J16">
            <v>14</v>
          </cell>
          <cell r="K16">
            <v>14</v>
          </cell>
          <cell r="L16">
            <v>5</v>
          </cell>
          <cell r="M16">
            <v>6</v>
          </cell>
          <cell r="N16">
            <v>10</v>
          </cell>
          <cell r="O16">
            <v>8</v>
          </cell>
        </row>
        <row r="17">
          <cell r="A17" t="str">
            <v>A17</v>
          </cell>
          <cell r="B17" t="str">
            <v>Parker</v>
          </cell>
          <cell r="C17" t="str">
            <v>Freddy</v>
          </cell>
          <cell r="D17">
            <v>13</v>
          </cell>
          <cell r="E17">
            <v>10</v>
          </cell>
          <cell r="F17">
            <v>14</v>
          </cell>
          <cell r="G17">
            <v>14</v>
          </cell>
          <cell r="H17">
            <v>15</v>
          </cell>
          <cell r="I17">
            <v>18</v>
          </cell>
          <cell r="J17">
            <v>6</v>
          </cell>
          <cell r="K17">
            <v>17</v>
          </cell>
          <cell r="L17">
            <v>12</v>
          </cell>
          <cell r="M17">
            <v>11</v>
          </cell>
          <cell r="N17">
            <v>5</v>
          </cell>
          <cell r="O17">
            <v>12</v>
          </cell>
        </row>
        <row r="18">
          <cell r="A18" t="str">
            <v>A18</v>
          </cell>
          <cell r="B18" t="str">
            <v>Pereda</v>
          </cell>
          <cell r="C18" t="str">
            <v>Sonia</v>
          </cell>
          <cell r="D18">
            <v>5</v>
          </cell>
          <cell r="E18">
            <v>12</v>
          </cell>
          <cell r="F18">
            <v>13</v>
          </cell>
          <cell r="G18">
            <v>13</v>
          </cell>
          <cell r="H18">
            <v>10</v>
          </cell>
          <cell r="I18">
            <v>12</v>
          </cell>
          <cell r="J18">
            <v>15</v>
          </cell>
          <cell r="K18">
            <v>14</v>
          </cell>
          <cell r="L18">
            <v>11</v>
          </cell>
          <cell r="M18">
            <v>12</v>
          </cell>
          <cell r="N18">
            <v>5</v>
          </cell>
          <cell r="O18">
            <v>12</v>
          </cell>
        </row>
        <row r="19">
          <cell r="A19" t="str">
            <v>A19</v>
          </cell>
          <cell r="B19" t="str">
            <v>Ramirez</v>
          </cell>
          <cell r="C19" t="str">
            <v>Cecilia</v>
          </cell>
          <cell r="D19">
            <v>12</v>
          </cell>
          <cell r="E19">
            <v>19</v>
          </cell>
          <cell r="F19">
            <v>10</v>
          </cell>
          <cell r="G19">
            <v>16</v>
          </cell>
          <cell r="H19">
            <v>12</v>
          </cell>
          <cell r="I19">
            <v>11</v>
          </cell>
          <cell r="J19">
            <v>13</v>
          </cell>
          <cell r="K19">
            <v>13</v>
          </cell>
          <cell r="L19">
            <v>5</v>
          </cell>
          <cell r="M19">
            <v>13</v>
          </cell>
          <cell r="N19">
            <v>12</v>
          </cell>
          <cell r="O19">
            <v>13</v>
          </cell>
        </row>
        <row r="20">
          <cell r="A20" t="str">
            <v>A20</v>
          </cell>
          <cell r="B20" t="str">
            <v>Urrunaga</v>
          </cell>
          <cell r="C20" t="str">
            <v>Gisela</v>
          </cell>
          <cell r="D20">
            <v>10</v>
          </cell>
          <cell r="E20">
            <v>13</v>
          </cell>
          <cell r="F20">
            <v>11</v>
          </cell>
          <cell r="G20">
            <v>12</v>
          </cell>
          <cell r="H20">
            <v>10</v>
          </cell>
          <cell r="I20">
            <v>10</v>
          </cell>
          <cell r="J20">
            <v>12</v>
          </cell>
          <cell r="K20">
            <v>11</v>
          </cell>
          <cell r="L20">
            <v>6</v>
          </cell>
          <cell r="M20">
            <v>12</v>
          </cell>
          <cell r="N20">
            <v>11</v>
          </cell>
          <cell r="O20">
            <v>12</v>
          </cell>
        </row>
      </sheetData>
      <sheetData sheetId="8">
        <row r="9">
          <cell r="A9">
            <v>1170</v>
          </cell>
          <cell r="B9" t="str">
            <v>Radio Sanyo mod. 13-B</v>
          </cell>
          <cell r="C9">
            <v>80.78</v>
          </cell>
          <cell r="E9">
            <v>840101</v>
          </cell>
          <cell r="F9" t="str">
            <v>Correa Baez</v>
          </cell>
          <cell r="G9" t="str">
            <v>Milagros</v>
          </cell>
        </row>
        <row r="10">
          <cell r="A10">
            <v>1180</v>
          </cell>
          <cell r="B10" t="str">
            <v>Radio Sanyo mod. 13-C</v>
          </cell>
          <cell r="C10">
            <v>90.99</v>
          </cell>
          <cell r="E10">
            <v>840102</v>
          </cell>
          <cell r="F10" t="str">
            <v>Gomez Fuentes</v>
          </cell>
          <cell r="G10" t="str">
            <v>Pedro</v>
          </cell>
        </row>
        <row r="11">
          <cell r="A11">
            <v>2120</v>
          </cell>
          <cell r="B11" t="str">
            <v>Calculadora Casio mod. 10</v>
          </cell>
          <cell r="C11">
            <v>67.21</v>
          </cell>
          <cell r="E11">
            <v>880809</v>
          </cell>
          <cell r="F11" t="str">
            <v>Villalobos Manrique</v>
          </cell>
          <cell r="G11" t="str">
            <v>Rafael</v>
          </cell>
        </row>
        <row r="12">
          <cell r="A12">
            <v>4501</v>
          </cell>
          <cell r="B12" t="str">
            <v>Lavadora Faeda mod. 17</v>
          </cell>
          <cell r="C12">
            <v>600.5</v>
          </cell>
          <cell r="E12">
            <v>880810</v>
          </cell>
          <cell r="F12" t="str">
            <v>Garcia Gomez</v>
          </cell>
          <cell r="G12" t="str">
            <v>Alejandro</v>
          </cell>
        </row>
        <row r="13">
          <cell r="A13">
            <v>4502</v>
          </cell>
          <cell r="B13" t="str">
            <v>Lavadora Faeda mod. 12</v>
          </cell>
          <cell r="C13">
            <v>650.67</v>
          </cell>
          <cell r="E13">
            <v>901010</v>
          </cell>
          <cell r="F13" t="str">
            <v>Melgar Arias</v>
          </cell>
          <cell r="G13" t="str">
            <v>Mónica</v>
          </cell>
        </row>
        <row r="14">
          <cell r="A14">
            <v>4506</v>
          </cell>
          <cell r="B14" t="str">
            <v>Lavadora Faeda mod 19</v>
          </cell>
          <cell r="C14">
            <v>700.56</v>
          </cell>
          <cell r="E14">
            <v>901039</v>
          </cell>
          <cell r="F14" t="str">
            <v>Torres Torres</v>
          </cell>
          <cell r="G14" t="str">
            <v>Juan</v>
          </cell>
        </row>
        <row r="15">
          <cell r="A15">
            <v>5105</v>
          </cell>
          <cell r="B15" t="str">
            <v>Lustradora Faeda</v>
          </cell>
          <cell r="C15">
            <v>367.9</v>
          </cell>
          <cell r="E15">
            <v>910101</v>
          </cell>
          <cell r="F15" t="str">
            <v>Garcia Silva</v>
          </cell>
          <cell r="G15" t="str">
            <v>Jorge</v>
          </cell>
        </row>
        <row r="16">
          <cell r="A16">
            <v>6708</v>
          </cell>
          <cell r="B16" t="str">
            <v>Licuadora Oster mod. 3</v>
          </cell>
          <cell r="C16">
            <v>100.78</v>
          </cell>
          <cell r="E16">
            <v>910102</v>
          </cell>
          <cell r="F16" t="str">
            <v>Mendoza Paz</v>
          </cell>
          <cell r="G16" t="str">
            <v>Marcela</v>
          </cell>
        </row>
        <row r="17">
          <cell r="A17">
            <v>6709</v>
          </cell>
          <cell r="B17" t="str">
            <v>Licuador Bormix mod 4</v>
          </cell>
          <cell r="C17">
            <v>120.9</v>
          </cell>
          <cell r="E17">
            <v>931011</v>
          </cell>
          <cell r="F17" t="str">
            <v>Manrique Li</v>
          </cell>
          <cell r="G17" t="str">
            <v>Leonardo</v>
          </cell>
        </row>
        <row r="18">
          <cell r="A18">
            <v>7107</v>
          </cell>
          <cell r="B18" t="str">
            <v>Televisor National 12"</v>
          </cell>
          <cell r="C18">
            <v>657.23</v>
          </cell>
          <cell r="E18">
            <v>931210</v>
          </cell>
          <cell r="F18" t="str">
            <v>Benites García</v>
          </cell>
          <cell r="G18" t="str">
            <v>Silvia</v>
          </cell>
        </row>
        <row r="19">
          <cell r="A19">
            <v>7108</v>
          </cell>
          <cell r="B19" t="str">
            <v>Televisor Philips 12"</v>
          </cell>
          <cell r="C19">
            <v>650.09</v>
          </cell>
        </row>
        <row r="20">
          <cell r="A20">
            <v>8911</v>
          </cell>
          <cell r="B20" t="str">
            <v>Aspiradora Faeda</v>
          </cell>
          <cell r="C20">
            <v>400.81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6384" width="11.421875" style="2" customWidth="1"/>
  </cols>
  <sheetData>
    <row r="3" spans="2:5" ht="15">
      <c r="B3" s="1" t="s">
        <v>0</v>
      </c>
      <c r="C3" s="1" t="s">
        <v>1</v>
      </c>
      <c r="D3" s="1" t="s">
        <v>2</v>
      </c>
      <c r="E3" s="1" t="s">
        <v>3</v>
      </c>
    </row>
    <row r="4" spans="2:5" ht="15">
      <c r="B4" s="3">
        <v>2</v>
      </c>
      <c r="C4" s="4" t="s">
        <v>4</v>
      </c>
      <c r="D4" s="5">
        <v>25</v>
      </c>
      <c r="E4" s="5">
        <f>D4*B4</f>
        <v>50</v>
      </c>
    </row>
    <row r="5" spans="2:5" ht="15">
      <c r="B5" s="3">
        <v>5</v>
      </c>
      <c r="C5" s="4" t="s">
        <v>5</v>
      </c>
      <c r="D5" s="5">
        <v>52</v>
      </c>
      <c r="E5" s="5">
        <f aca="true" t="shared" si="0" ref="E5:E12">D5*B5</f>
        <v>260</v>
      </c>
    </row>
    <row r="6" spans="2:5" ht="15">
      <c r="B6" s="3">
        <v>3</v>
      </c>
      <c r="C6" s="4" t="s">
        <v>6</v>
      </c>
      <c r="D6" s="5">
        <v>78</v>
      </c>
      <c r="E6" s="5">
        <f t="shared" si="0"/>
        <v>234</v>
      </c>
    </row>
    <row r="7" spans="2:5" ht="15">
      <c r="B7" s="3">
        <v>4</v>
      </c>
      <c r="C7" s="4" t="s">
        <v>7</v>
      </c>
      <c r="D7" s="5">
        <v>55</v>
      </c>
      <c r="E7" s="5">
        <f t="shared" si="0"/>
        <v>220</v>
      </c>
    </row>
    <row r="8" spans="2:5" ht="15">
      <c r="B8" s="3">
        <v>6</v>
      </c>
      <c r="C8" s="4" t="s">
        <v>4</v>
      </c>
      <c r="D8" s="5">
        <v>25</v>
      </c>
      <c r="E8" s="5">
        <f t="shared" si="0"/>
        <v>150</v>
      </c>
    </row>
    <row r="9" spans="2:5" ht="15">
      <c r="B9" s="3">
        <v>7</v>
      </c>
      <c r="C9" s="4" t="s">
        <v>5</v>
      </c>
      <c r="D9" s="5">
        <v>52</v>
      </c>
      <c r="E9" s="5">
        <f t="shared" si="0"/>
        <v>364</v>
      </c>
    </row>
    <row r="10" spans="2:5" ht="15">
      <c r="B10" s="3">
        <v>4</v>
      </c>
      <c r="C10" s="4" t="s">
        <v>6</v>
      </c>
      <c r="D10" s="5">
        <v>78</v>
      </c>
      <c r="E10" s="5">
        <f t="shared" si="0"/>
        <v>312</v>
      </c>
    </row>
    <row r="11" spans="2:5" ht="15">
      <c r="B11" s="3">
        <v>3</v>
      </c>
      <c r="C11" s="4" t="s">
        <v>7</v>
      </c>
      <c r="D11" s="5">
        <v>55</v>
      </c>
      <c r="E11" s="5">
        <f t="shared" si="0"/>
        <v>165</v>
      </c>
    </row>
    <row r="12" spans="2:5" ht="15">
      <c r="B12" s="3">
        <v>2</v>
      </c>
      <c r="C12" s="4" t="s">
        <v>4</v>
      </c>
      <c r="D12" s="5">
        <v>25</v>
      </c>
      <c r="E12" s="5">
        <f t="shared" si="0"/>
        <v>50</v>
      </c>
    </row>
    <row r="14" ht="15">
      <c r="B14" s="2" t="s">
        <v>8</v>
      </c>
    </row>
    <row r="15" spans="2:5" ht="15">
      <c r="B15" s="4" t="s">
        <v>4</v>
      </c>
      <c r="C15" s="5">
        <f>SUMIF(C4:C12,"POLOS",E4:E12)</f>
        <v>250</v>
      </c>
      <c r="D15" s="4" t="s">
        <v>10</v>
      </c>
      <c r="E15" s="5">
        <f>SUMIF(C4:C12,"CASACA",E4:E12)</f>
        <v>546</v>
      </c>
    </row>
    <row r="16" spans="2:5" ht="15">
      <c r="B16" s="4" t="s">
        <v>9</v>
      </c>
      <c r="C16" s="5">
        <f>SUMIF(C4:C12,"CAMISA",E4:E12)</f>
        <v>624</v>
      </c>
      <c r="D16" s="4" t="s">
        <v>7</v>
      </c>
      <c r="E16" s="5">
        <f>SUMIF(C4:C12,"PANTALÓN",E4:E12)</f>
        <v>385</v>
      </c>
    </row>
  </sheetData>
  <sheetProtection password="C71F" sheet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A1:E21"/>
  <sheetViews>
    <sheetView showGridLines="0" zoomScalePageLayoutView="0" workbookViewId="0" topLeftCell="A1">
      <selection activeCell="E4" sqref="E4:E17"/>
    </sheetView>
  </sheetViews>
  <sheetFormatPr defaultColWidth="11.421875" defaultRowHeight="15"/>
  <cols>
    <col min="1" max="1" width="1.7109375" style="6" customWidth="1"/>
    <col min="2" max="2" width="20.7109375" style="6" customWidth="1"/>
    <col min="3" max="3" width="37.421875" style="6" customWidth="1"/>
    <col min="4" max="4" width="7.7109375" style="6" customWidth="1"/>
    <col min="5" max="5" width="15.7109375" style="6" customWidth="1"/>
    <col min="6" max="16384" width="11.421875" style="6" customWidth="1"/>
  </cols>
  <sheetData>
    <row r="1" ht="18">
      <c r="A1" s="21" t="s">
        <v>32</v>
      </c>
    </row>
    <row r="2" ht="12.75">
      <c r="A2" s="20"/>
    </row>
    <row r="3" spans="2:5" ht="12.75">
      <c r="B3" s="19" t="s">
        <v>31</v>
      </c>
      <c r="C3" s="18" t="s">
        <v>47</v>
      </c>
      <c r="D3" s="17" t="s">
        <v>81</v>
      </c>
      <c r="E3" s="16" t="s">
        <v>14</v>
      </c>
    </row>
    <row r="4" spans="2:5" ht="12.75">
      <c r="B4" s="44" t="s">
        <v>28</v>
      </c>
      <c r="C4" s="43" t="s">
        <v>27</v>
      </c>
      <c r="D4" s="42" t="s">
        <v>69</v>
      </c>
      <c r="E4" s="36"/>
    </row>
    <row r="5" spans="2:5" ht="12.75">
      <c r="B5" s="41" t="s">
        <v>80</v>
      </c>
      <c r="C5" s="40" t="s">
        <v>79</v>
      </c>
      <c r="D5" s="39" t="s">
        <v>74</v>
      </c>
      <c r="E5" s="36"/>
    </row>
    <row r="6" spans="2:5" ht="12.75">
      <c r="B6" s="38" t="s">
        <v>20</v>
      </c>
      <c r="C6" s="37" t="s">
        <v>19</v>
      </c>
      <c r="D6" s="13" t="s">
        <v>66</v>
      </c>
      <c r="E6" s="36"/>
    </row>
    <row r="7" spans="2:5" ht="12.75">
      <c r="B7" s="38" t="s">
        <v>78</v>
      </c>
      <c r="C7" s="37" t="s">
        <v>77</v>
      </c>
      <c r="D7" s="13" t="s">
        <v>69</v>
      </c>
      <c r="E7" s="36"/>
    </row>
    <row r="8" spans="2:5" ht="12.75">
      <c r="B8" s="38" t="s">
        <v>76</v>
      </c>
      <c r="C8" s="37" t="s">
        <v>75</v>
      </c>
      <c r="D8" s="13" t="s">
        <v>74</v>
      </c>
      <c r="E8" s="36"/>
    </row>
    <row r="9" spans="2:5" ht="12.75">
      <c r="B9" s="15" t="s">
        <v>73</v>
      </c>
      <c r="C9" s="14" t="s">
        <v>72</v>
      </c>
      <c r="D9" s="13" t="s">
        <v>66</v>
      </c>
      <c r="E9" s="36"/>
    </row>
    <row r="10" spans="2:5" ht="12.75">
      <c r="B10" s="15" t="s">
        <v>71</v>
      </c>
      <c r="C10" s="37" t="s">
        <v>70</v>
      </c>
      <c r="D10" s="13" t="s">
        <v>69</v>
      </c>
      <c r="E10" s="36"/>
    </row>
    <row r="11" spans="2:5" ht="12.75">
      <c r="B11" s="15" t="s">
        <v>24</v>
      </c>
      <c r="C11" s="14" t="s">
        <v>68</v>
      </c>
      <c r="D11" s="13" t="s">
        <v>67</v>
      </c>
      <c r="E11" s="36"/>
    </row>
    <row r="12" spans="2:5" ht="12.75">
      <c r="B12" s="12" t="s">
        <v>26</v>
      </c>
      <c r="C12" s="11" t="s">
        <v>25</v>
      </c>
      <c r="D12" s="10" t="s">
        <v>66</v>
      </c>
      <c r="E12" s="36"/>
    </row>
    <row r="13" spans="2:5" ht="12.75">
      <c r="B13" s="34"/>
      <c r="C13" s="34"/>
      <c r="D13" s="35"/>
      <c r="E13" s="34"/>
    </row>
    <row r="14" spans="2:3" ht="12.75">
      <c r="B14" s="8" t="s">
        <v>14</v>
      </c>
      <c r="C14" s="8"/>
    </row>
    <row r="15" spans="2:3" ht="12.75">
      <c r="B15" s="7" t="s">
        <v>65</v>
      </c>
      <c r="C15" s="7"/>
    </row>
    <row r="16" ht="12.75">
      <c r="B16" s="6" t="s">
        <v>64</v>
      </c>
    </row>
    <row r="17" ht="12.75">
      <c r="B17" s="6" t="s">
        <v>63</v>
      </c>
    </row>
    <row r="18" ht="12.75">
      <c r="B18" s="6" t="s">
        <v>62</v>
      </c>
    </row>
    <row r="19" ht="12.75">
      <c r="B19" s="6" t="s">
        <v>61</v>
      </c>
    </row>
    <row r="21" spans="2:3" ht="12.75">
      <c r="B21" s="20"/>
      <c r="C21" s="20"/>
    </row>
  </sheetData>
  <sheetProtection/>
  <printOptions/>
  <pageMargins left="0.75" right="0.75" top="1" bottom="1" header="0.511811024" footer="0.511811024"/>
  <pageSetup horizontalDpi="180" verticalDpi="180" orientation="portrait" paperSize="9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20"/>
  <sheetViews>
    <sheetView zoomScalePageLayoutView="0" workbookViewId="0" topLeftCell="A1">
      <selection activeCell="D24" sqref="D24"/>
    </sheetView>
  </sheetViews>
  <sheetFormatPr defaultColWidth="11.421875" defaultRowHeight="15"/>
  <cols>
    <col min="1" max="16384" width="11.421875" style="2" customWidth="1"/>
  </cols>
  <sheetData>
    <row r="3" spans="2:5" ht="15">
      <c r="B3" t="s">
        <v>0</v>
      </c>
      <c r="C3" t="s">
        <v>1</v>
      </c>
      <c r="D3" t="s">
        <v>2</v>
      </c>
      <c r="E3" t="s">
        <v>3</v>
      </c>
    </row>
    <row r="4" spans="2:5" ht="15">
      <c r="B4">
        <v>2</v>
      </c>
      <c r="C4" t="s">
        <v>4</v>
      </c>
      <c r="D4">
        <v>25</v>
      </c>
      <c r="E4">
        <f>D4*B4</f>
        <v>50</v>
      </c>
    </row>
    <row r="5" spans="2:5" ht="15">
      <c r="B5">
        <v>5</v>
      </c>
      <c r="C5" t="s">
        <v>5</v>
      </c>
      <c r="D5">
        <v>52</v>
      </c>
      <c r="E5">
        <f aca="true" t="shared" si="0" ref="E5:E12">D5*B5</f>
        <v>260</v>
      </c>
    </row>
    <row r="6" spans="2:5" ht="15">
      <c r="B6">
        <v>3</v>
      </c>
      <c r="C6" t="s">
        <v>6</v>
      </c>
      <c r="D6">
        <v>78</v>
      </c>
      <c r="E6">
        <f t="shared" si="0"/>
        <v>234</v>
      </c>
    </row>
    <row r="7" spans="2:5" ht="15">
      <c r="B7">
        <v>4</v>
      </c>
      <c r="C7" t="s">
        <v>7</v>
      </c>
      <c r="D7">
        <v>55</v>
      </c>
      <c r="E7">
        <f t="shared" si="0"/>
        <v>220</v>
      </c>
    </row>
    <row r="8" spans="2:5" ht="15">
      <c r="B8">
        <v>6</v>
      </c>
      <c r="C8" t="s">
        <v>4</v>
      </c>
      <c r="D8">
        <v>25</v>
      </c>
      <c r="E8">
        <f t="shared" si="0"/>
        <v>150</v>
      </c>
    </row>
    <row r="9" spans="2:5" ht="15">
      <c r="B9">
        <v>7</v>
      </c>
      <c r="C9" t="s">
        <v>5</v>
      </c>
      <c r="D9">
        <v>52</v>
      </c>
      <c r="E9">
        <f t="shared" si="0"/>
        <v>364</v>
      </c>
    </row>
    <row r="10" spans="2:5" ht="15">
      <c r="B10">
        <v>4</v>
      </c>
      <c r="C10" t="s">
        <v>6</v>
      </c>
      <c r="D10">
        <v>78</v>
      </c>
      <c r="E10">
        <f t="shared" si="0"/>
        <v>312</v>
      </c>
    </row>
    <row r="11" spans="2:5" ht="15">
      <c r="B11">
        <v>3</v>
      </c>
      <c r="C11" t="s">
        <v>7</v>
      </c>
      <c r="D11">
        <v>55</v>
      </c>
      <c r="E11">
        <f t="shared" si="0"/>
        <v>165</v>
      </c>
    </row>
    <row r="12" spans="2:5" ht="15">
      <c r="B12">
        <v>2</v>
      </c>
      <c r="C12" t="s">
        <v>4</v>
      </c>
      <c r="D12">
        <v>25</v>
      </c>
      <c r="E12">
        <f t="shared" si="0"/>
        <v>50</v>
      </c>
    </row>
    <row r="14" spans="2:5" ht="15">
      <c r="B14" t="s">
        <v>8</v>
      </c>
      <c r="C14"/>
      <c r="D14"/>
      <c r="E14"/>
    </row>
    <row r="15" spans="2:5" ht="15">
      <c r="B15" t="s">
        <v>4</v>
      </c>
      <c r="C15"/>
      <c r="D15" t="s">
        <v>10</v>
      </c>
      <c r="E15"/>
    </row>
    <row r="16" spans="2:5" ht="15">
      <c r="B16" t="s">
        <v>9</v>
      </c>
      <c r="C16"/>
      <c r="D16" t="s">
        <v>7</v>
      </c>
      <c r="E16"/>
    </row>
    <row r="17" spans="2:5" ht="15">
      <c r="B17"/>
      <c r="C17"/>
      <c r="D17"/>
      <c r="E17"/>
    </row>
    <row r="18" spans="2:5" ht="15">
      <c r="B18"/>
      <c r="C18"/>
      <c r="D18"/>
      <c r="E18"/>
    </row>
    <row r="19" spans="2:5" ht="15">
      <c r="B19"/>
      <c r="C19"/>
      <c r="D19"/>
      <c r="E19"/>
    </row>
    <row r="20" spans="2:5" ht="15">
      <c r="B20"/>
      <c r="C20"/>
      <c r="D20"/>
      <c r="E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E14"/>
  <sheetViews>
    <sheetView showGridLines="0" zoomScalePageLayoutView="0" workbookViewId="0" topLeftCell="A1">
      <selection activeCell="C35" sqref="C35"/>
    </sheetView>
  </sheetViews>
  <sheetFormatPr defaultColWidth="11.421875" defaultRowHeight="15"/>
  <cols>
    <col min="1" max="1" width="1.7109375" style="46" customWidth="1"/>
    <col min="2" max="2" width="20.7109375" style="46" customWidth="1"/>
    <col min="3" max="3" width="30.7109375" style="46" customWidth="1"/>
    <col min="4" max="4" width="6.7109375" style="46" customWidth="1"/>
    <col min="5" max="5" width="18.28125" style="46" customWidth="1"/>
    <col min="6" max="16384" width="11.421875" style="46" customWidth="1"/>
  </cols>
  <sheetData>
    <row r="1" ht="18">
      <c r="A1" s="45" t="s">
        <v>32</v>
      </c>
    </row>
    <row r="2" ht="12.75">
      <c r="A2" s="47"/>
    </row>
    <row r="3" spans="2:5" ht="12.75">
      <c r="B3" s="48" t="s">
        <v>31</v>
      </c>
      <c r="C3" s="49" t="s">
        <v>30</v>
      </c>
      <c r="D3" s="50" t="s">
        <v>29</v>
      </c>
      <c r="E3" s="51" t="s">
        <v>14</v>
      </c>
    </row>
    <row r="4" spans="2:5" ht="12.75">
      <c r="B4" s="52" t="s">
        <v>28</v>
      </c>
      <c r="C4" s="53" t="s">
        <v>27</v>
      </c>
      <c r="D4" s="54" t="s">
        <v>15</v>
      </c>
      <c r="E4" s="55" t="str">
        <f>IF(D4="M","Masculino","Femenino")</f>
        <v>Masculino</v>
      </c>
    </row>
    <row r="5" spans="2:5" ht="12.75">
      <c r="B5" s="52" t="s">
        <v>26</v>
      </c>
      <c r="C5" s="53" t="s">
        <v>25</v>
      </c>
      <c r="D5" s="54" t="s">
        <v>15</v>
      </c>
      <c r="E5" s="55" t="str">
        <f>IF(D5="M","Masculino","Femenino")</f>
        <v>Masculino</v>
      </c>
    </row>
    <row r="6" spans="2:5" ht="12.75">
      <c r="B6" s="52" t="s">
        <v>24</v>
      </c>
      <c r="C6" s="53" t="s">
        <v>23</v>
      </c>
      <c r="D6" s="54" t="s">
        <v>18</v>
      </c>
      <c r="E6" s="55" t="str">
        <f>IF(D6="M","Masculino","Femenino")</f>
        <v>Femenino</v>
      </c>
    </row>
    <row r="7" spans="2:5" ht="12.75">
      <c r="B7" s="52" t="s">
        <v>22</v>
      </c>
      <c r="C7" s="53" t="s">
        <v>21</v>
      </c>
      <c r="D7" s="54" t="s">
        <v>15</v>
      </c>
      <c r="E7" s="55" t="str">
        <f>IF(D7="M","Masculino","Femenino")</f>
        <v>Masculino</v>
      </c>
    </row>
    <row r="8" spans="2:5" ht="12.75">
      <c r="B8" s="52" t="s">
        <v>20</v>
      </c>
      <c r="C8" s="53" t="s">
        <v>19</v>
      </c>
      <c r="D8" s="54" t="s">
        <v>18</v>
      </c>
      <c r="E8" s="55" t="str">
        <f>IF(D8="M","Masculino","Femenino")</f>
        <v>Femenino</v>
      </c>
    </row>
    <row r="9" spans="2:5" ht="12.75">
      <c r="B9" s="56" t="s">
        <v>17</v>
      </c>
      <c r="C9" s="57" t="s">
        <v>16</v>
      </c>
      <c r="D9" s="58" t="s">
        <v>15</v>
      </c>
      <c r="E9" s="55" t="str">
        <f>IF(D9="M","Masculino","Femenino")</f>
        <v>Masculino</v>
      </c>
    </row>
    <row r="11" spans="2:3" ht="12.75">
      <c r="B11" s="59" t="s">
        <v>14</v>
      </c>
      <c r="C11" s="59"/>
    </row>
    <row r="12" spans="2:3" ht="12.75">
      <c r="B12" s="60" t="s">
        <v>13</v>
      </c>
      <c r="C12" s="60"/>
    </row>
    <row r="13" ht="12.75">
      <c r="B13" s="46" t="s">
        <v>12</v>
      </c>
    </row>
    <row r="14" ht="12.75">
      <c r="B14" s="46" t="s">
        <v>11</v>
      </c>
    </row>
  </sheetData>
  <sheetProtection password="C71F" sheet="1"/>
  <printOptions/>
  <pageMargins left="0.75" right="0.75" top="1" bottom="1" header="0.511811024" footer="0.511811024"/>
  <pageSetup horizontalDpi="180" verticalDpi="18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E14"/>
  <sheetViews>
    <sheetView showGridLines="0" zoomScalePageLayoutView="0" workbookViewId="0" topLeftCell="A1">
      <selection activeCell="E4" sqref="E4:E10"/>
    </sheetView>
  </sheetViews>
  <sheetFormatPr defaultColWidth="11.421875" defaultRowHeight="15"/>
  <cols>
    <col min="1" max="1" width="1.7109375" style="6" customWidth="1"/>
    <col min="2" max="2" width="20.7109375" style="6" customWidth="1"/>
    <col min="3" max="3" width="30.7109375" style="6" customWidth="1"/>
    <col min="4" max="4" width="6.7109375" style="6" customWidth="1"/>
    <col min="5" max="5" width="18.28125" style="6" customWidth="1"/>
    <col min="6" max="16384" width="11.421875" style="6" customWidth="1"/>
  </cols>
  <sheetData>
    <row r="1" ht="18">
      <c r="A1" s="21" t="s">
        <v>32</v>
      </c>
    </row>
    <row r="2" ht="12.75">
      <c r="A2" s="20"/>
    </row>
    <row r="3" spans="2:5" ht="12.75">
      <c r="B3" s="19" t="s">
        <v>31</v>
      </c>
      <c r="C3" s="18" t="s">
        <v>30</v>
      </c>
      <c r="D3" s="17" t="s">
        <v>29</v>
      </c>
      <c r="E3" s="16" t="s">
        <v>14</v>
      </c>
    </row>
    <row r="4" spans="2:5" ht="12.75">
      <c r="B4" s="15" t="s">
        <v>28</v>
      </c>
      <c r="C4" s="14" t="s">
        <v>27</v>
      </c>
      <c r="D4" s="13" t="s">
        <v>15</v>
      </c>
      <c r="E4" s="9"/>
    </row>
    <row r="5" spans="2:5" ht="12.75">
      <c r="B5" s="15" t="s">
        <v>26</v>
      </c>
      <c r="C5" s="14" t="s">
        <v>25</v>
      </c>
      <c r="D5" s="13" t="s">
        <v>15</v>
      </c>
      <c r="E5" s="9"/>
    </row>
    <row r="6" spans="2:5" ht="12.75">
      <c r="B6" s="15" t="s">
        <v>24</v>
      </c>
      <c r="C6" s="14" t="s">
        <v>23</v>
      </c>
      <c r="D6" s="13" t="s">
        <v>18</v>
      </c>
      <c r="E6" s="9"/>
    </row>
    <row r="7" spans="2:5" ht="12.75">
      <c r="B7" s="15" t="s">
        <v>22</v>
      </c>
      <c r="C7" s="14" t="s">
        <v>21</v>
      </c>
      <c r="D7" s="13" t="s">
        <v>15</v>
      </c>
      <c r="E7" s="9"/>
    </row>
    <row r="8" spans="2:5" ht="12.75">
      <c r="B8" s="15" t="s">
        <v>20</v>
      </c>
      <c r="C8" s="14" t="s">
        <v>19</v>
      </c>
      <c r="D8" s="13" t="s">
        <v>18</v>
      </c>
      <c r="E8" s="9"/>
    </row>
    <row r="9" spans="2:5" ht="12.75">
      <c r="B9" s="12" t="s">
        <v>17</v>
      </c>
      <c r="C9" s="11" t="s">
        <v>16</v>
      </c>
      <c r="D9" s="10" t="s">
        <v>15</v>
      </c>
      <c r="E9" s="9"/>
    </row>
    <row r="11" spans="2:3" ht="12.75">
      <c r="B11" s="8" t="s">
        <v>14</v>
      </c>
      <c r="C11" s="8"/>
    </row>
    <row r="12" spans="2:3" ht="12.75">
      <c r="B12" s="7" t="s">
        <v>13</v>
      </c>
      <c r="C12" s="7"/>
    </row>
    <row r="13" ht="12.75">
      <c r="B13" s="6" t="s">
        <v>12</v>
      </c>
    </row>
    <row r="14" ht="12.75">
      <c r="B14" s="6" t="s">
        <v>11</v>
      </c>
    </row>
  </sheetData>
  <sheetProtection/>
  <printOptions/>
  <pageMargins left="0.75" right="0.75" top="1" bottom="1" header="0.511811024" footer="0.511811024"/>
  <pageSetup horizontalDpi="180" verticalDpi="180" orientation="portrait" paperSize="9" r:id="rId1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E20"/>
  <sheetViews>
    <sheetView showGridLines="0" zoomScalePageLayoutView="0" workbookViewId="0" topLeftCell="A1">
      <selection activeCell="C35" sqref="C35"/>
    </sheetView>
  </sheetViews>
  <sheetFormatPr defaultColWidth="11.421875" defaultRowHeight="15"/>
  <cols>
    <col min="1" max="1" width="1.7109375" style="46" customWidth="1"/>
    <col min="2" max="2" width="15.7109375" style="46" customWidth="1"/>
    <col min="3" max="3" width="25.7109375" style="46" customWidth="1"/>
    <col min="4" max="4" width="6.7109375" style="46" customWidth="1"/>
    <col min="5" max="5" width="30.7109375" style="46" customWidth="1"/>
    <col min="6" max="16384" width="11.421875" style="46" customWidth="1"/>
  </cols>
  <sheetData>
    <row r="1" ht="18">
      <c r="A1" s="45" t="s">
        <v>32</v>
      </c>
    </row>
    <row r="2" ht="12.75">
      <c r="A2" s="47"/>
    </row>
    <row r="3" spans="2:5" ht="12.75">
      <c r="B3" s="48" t="s">
        <v>31</v>
      </c>
      <c r="C3" s="49" t="s">
        <v>47</v>
      </c>
      <c r="D3" s="50" t="s">
        <v>46</v>
      </c>
      <c r="E3" s="51" t="s">
        <v>14</v>
      </c>
    </row>
    <row r="4" spans="2:5" ht="12.75">
      <c r="B4" s="75" t="s">
        <v>39</v>
      </c>
      <c r="C4" s="76" t="s">
        <v>38</v>
      </c>
      <c r="D4" s="77">
        <v>20</v>
      </c>
      <c r="E4" s="78" t="str">
        <f>IF(D4&lt;6,"Ponle mas dedicacion",IF(D4&lt;11,"Tu puedes mejorar esa nota",IF(D4&lt;15,"Con las justas",IF(D4&lt;18,"No seas conformista","Felicitaciones, pero no te descuides"))))</f>
        <v>Felicitaciones, pero no te descuides</v>
      </c>
    </row>
    <row r="5" spans="2:5" ht="12.75">
      <c r="B5" s="75" t="s">
        <v>60</v>
      </c>
      <c r="C5" s="76" t="s">
        <v>59</v>
      </c>
      <c r="D5" s="77">
        <v>15</v>
      </c>
      <c r="E5" s="78" t="str">
        <f>IF(D5&lt;6,"Ponle mas dedicacion",IF(D5&lt;11,"Tu puedes mejorar esa nota",IF(D5&lt;15,"Con las justas",IF(D5&lt;18,"No seas conformista","Felicitaciones, pero no te descuides"))))</f>
        <v>No seas conformista</v>
      </c>
    </row>
    <row r="6" spans="2:5" ht="12.75">
      <c r="B6" s="75" t="s">
        <v>58</v>
      </c>
      <c r="C6" s="76" t="s">
        <v>57</v>
      </c>
      <c r="D6" s="77">
        <v>12</v>
      </c>
      <c r="E6" s="78" t="str">
        <f>IF(D6&lt;6,"Ponle mas dedicacion",IF(D6&lt;11,"Tu puedes mejorar esa nota",IF(D6&lt;15,"Con las justas",IF(D6&lt;18,"No seas conformista","Felicitaciones, pero no te descuides"))))</f>
        <v>Con las justas</v>
      </c>
    </row>
    <row r="7" spans="2:5" ht="12.75">
      <c r="B7" s="75" t="s">
        <v>45</v>
      </c>
      <c r="C7" s="76" t="s">
        <v>44</v>
      </c>
      <c r="D7" s="77">
        <v>18</v>
      </c>
      <c r="E7" s="78" t="str">
        <f>IF(D7&lt;6,"Ponle mas dedicacion",IF(D7&lt;11,"Tu puedes mejorar esa nota",IF(D7&lt;15,"Con las justas",IF(D7&lt;18,"No seas conformista","Felicitaciones, pero no te descuides"))))</f>
        <v>Felicitaciones, pero no te descuides</v>
      </c>
    </row>
    <row r="8" spans="2:5" ht="12.75">
      <c r="B8" s="75" t="s">
        <v>41</v>
      </c>
      <c r="C8" s="76" t="s">
        <v>40</v>
      </c>
      <c r="D8" s="77">
        <v>10</v>
      </c>
      <c r="E8" s="78" t="str">
        <f>IF(D8&lt;6,"Ponle mas dedicacion",IF(D8&lt;11,"Tu puedes mejorar esa nota",IF(D8&lt;15,"Con las justas",IF(D8&lt;18,"No seas conformista","Felicitaciones, pero no te descuides"))))</f>
        <v>Tu puedes mejorar esa nota</v>
      </c>
    </row>
    <row r="9" spans="2:5" ht="12.75">
      <c r="B9" s="75" t="s">
        <v>56</v>
      </c>
      <c r="C9" s="76" t="s">
        <v>40</v>
      </c>
      <c r="D9" s="77">
        <v>8</v>
      </c>
      <c r="E9" s="78" t="str">
        <f>IF(D9&lt;6,"Ponle mas dedicacion",IF(D9&lt;11,"Tu puedes mejorar esa nota",IF(D9&lt;15,"Con las justas",IF(D9&lt;18,"No seas conformista","Felicitaciones, pero no te descuides"))))</f>
        <v>Tu puedes mejorar esa nota</v>
      </c>
    </row>
    <row r="10" spans="2:5" ht="12.75">
      <c r="B10" s="75" t="s">
        <v>55</v>
      </c>
      <c r="C10" s="76" t="s">
        <v>54</v>
      </c>
      <c r="D10" s="77">
        <v>14</v>
      </c>
      <c r="E10" s="78" t="str">
        <f>IF(D10&lt;6,"Ponle mas dedicacion",IF(D10&lt;11,"Tu puedes mejorar esa nota",IF(D10&lt;15,"Con las justas",IF(D10&lt;18,"No seas conformista","Felicitaciones, pero no te descuides"))))</f>
        <v>Con las justas</v>
      </c>
    </row>
    <row r="11" spans="2:5" ht="12.75">
      <c r="B11" s="79" t="s">
        <v>43</v>
      </c>
      <c r="C11" s="76" t="s">
        <v>42</v>
      </c>
      <c r="D11" s="80">
        <v>16</v>
      </c>
      <c r="E11" s="78" t="str">
        <f>IF(D11&lt;6,"Ponle mas dedicacion",IF(D11&lt;11,"Tu puedes mejorar esa nota",IF(D11&lt;15,"Con las justas",IF(D11&lt;18,"No seas conformista","Felicitaciones, pero no te descuides"))))</f>
        <v>No seas conformista</v>
      </c>
    </row>
    <row r="12" spans="2:5" ht="12.75">
      <c r="B12" s="81" t="s">
        <v>37</v>
      </c>
      <c r="C12" s="82" t="s">
        <v>53</v>
      </c>
      <c r="D12" s="83">
        <v>5</v>
      </c>
      <c r="E12" s="78" t="str">
        <f>IF(D12&lt;6,"Ponle mas dedicacion",IF(D12&lt;11,"Tu puedes mejorar esa nota",IF(D12&lt;15,"Con las justas",IF(D12&lt;18,"No seas conformista","Felicitaciones, pero no te descuides"))))</f>
        <v>Ponle mas dedicacion</v>
      </c>
    </row>
    <row r="14" spans="2:3" ht="12.75">
      <c r="B14" s="59" t="s">
        <v>14</v>
      </c>
      <c r="C14" s="59"/>
    </row>
    <row r="15" spans="2:3" ht="12.75">
      <c r="B15" s="60" t="s">
        <v>35</v>
      </c>
      <c r="C15" s="60"/>
    </row>
    <row r="16" ht="12.75">
      <c r="B16" s="46" t="s">
        <v>52</v>
      </c>
    </row>
    <row r="17" ht="12.75">
      <c r="B17" s="46" t="s">
        <v>51</v>
      </c>
    </row>
    <row r="18" ht="12.75">
      <c r="B18" s="46" t="s">
        <v>50</v>
      </c>
    </row>
    <row r="19" ht="12.75">
      <c r="B19" s="46" t="s">
        <v>49</v>
      </c>
    </row>
    <row r="20" ht="12.75">
      <c r="B20" s="46" t="s">
        <v>48</v>
      </c>
    </row>
  </sheetData>
  <sheetProtection password="C71F" sheet="1"/>
  <printOptions/>
  <pageMargins left="0.75" right="0.75" top="1" bottom="1" header="0.511811024" footer="0.511811024"/>
  <pageSetup horizontalDpi="180" verticalDpi="180" orientation="portrait" paperSize="9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E20"/>
  <sheetViews>
    <sheetView showGridLines="0" zoomScalePageLayoutView="0" workbookViewId="0" topLeftCell="A1">
      <selection activeCell="E4" sqref="E4:E12"/>
    </sheetView>
  </sheetViews>
  <sheetFormatPr defaultColWidth="11.421875" defaultRowHeight="15"/>
  <cols>
    <col min="1" max="1" width="1.7109375" style="6" customWidth="1"/>
    <col min="2" max="2" width="15.7109375" style="6" customWidth="1"/>
    <col min="3" max="3" width="25.7109375" style="6" customWidth="1"/>
    <col min="4" max="4" width="6.7109375" style="6" customWidth="1"/>
    <col min="5" max="5" width="30.7109375" style="6" customWidth="1"/>
    <col min="6" max="16384" width="11.421875" style="6" customWidth="1"/>
  </cols>
  <sheetData>
    <row r="1" ht="18">
      <c r="A1" s="21" t="s">
        <v>32</v>
      </c>
    </row>
    <row r="2" ht="12.75">
      <c r="A2" s="20"/>
    </row>
    <row r="3" spans="2:5" ht="12.75">
      <c r="B3" s="19" t="s">
        <v>31</v>
      </c>
      <c r="C3" s="18" t="s">
        <v>47</v>
      </c>
      <c r="D3" s="17" t="s">
        <v>46</v>
      </c>
      <c r="E3" s="16" t="s">
        <v>14</v>
      </c>
    </row>
    <row r="4" spans="2:5" ht="12.75">
      <c r="B4" s="33" t="s">
        <v>39</v>
      </c>
      <c r="C4" s="30" t="s">
        <v>38</v>
      </c>
      <c r="D4" s="32">
        <v>20</v>
      </c>
      <c r="E4" s="25"/>
    </row>
    <row r="5" spans="2:5" ht="12.75">
      <c r="B5" s="33" t="s">
        <v>60</v>
      </c>
      <c r="C5" s="30" t="s">
        <v>59</v>
      </c>
      <c r="D5" s="32">
        <v>15</v>
      </c>
      <c r="E5" s="25"/>
    </row>
    <row r="6" spans="2:5" ht="12.75">
      <c r="B6" s="33" t="s">
        <v>58</v>
      </c>
      <c r="C6" s="30" t="s">
        <v>57</v>
      </c>
      <c r="D6" s="32">
        <v>12</v>
      </c>
      <c r="E6" s="25"/>
    </row>
    <row r="7" spans="2:5" ht="12.75">
      <c r="B7" s="33" t="s">
        <v>45</v>
      </c>
      <c r="C7" s="30" t="s">
        <v>44</v>
      </c>
      <c r="D7" s="32">
        <v>18</v>
      </c>
      <c r="E7" s="25"/>
    </row>
    <row r="8" spans="2:5" ht="12.75">
      <c r="B8" s="33" t="s">
        <v>41</v>
      </c>
      <c r="C8" s="30" t="s">
        <v>40</v>
      </c>
      <c r="D8" s="32">
        <v>10</v>
      </c>
      <c r="E8" s="25"/>
    </row>
    <row r="9" spans="2:5" ht="12.75">
      <c r="B9" s="33" t="s">
        <v>56</v>
      </c>
      <c r="C9" s="30" t="s">
        <v>40</v>
      </c>
      <c r="D9" s="32">
        <v>8</v>
      </c>
      <c r="E9" s="25"/>
    </row>
    <row r="10" spans="2:5" ht="12.75">
      <c r="B10" s="33" t="s">
        <v>55</v>
      </c>
      <c r="C10" s="30" t="s">
        <v>54</v>
      </c>
      <c r="D10" s="32">
        <v>14</v>
      </c>
      <c r="E10" s="25"/>
    </row>
    <row r="11" spans="2:5" ht="12.75">
      <c r="B11" s="31" t="s">
        <v>43</v>
      </c>
      <c r="C11" s="30" t="s">
        <v>42</v>
      </c>
      <c r="D11" s="29">
        <v>16</v>
      </c>
      <c r="E11" s="25"/>
    </row>
    <row r="12" spans="2:5" ht="12.75">
      <c r="B12" s="28" t="s">
        <v>37</v>
      </c>
      <c r="C12" s="27" t="s">
        <v>53</v>
      </c>
      <c r="D12" s="26">
        <v>5</v>
      </c>
      <c r="E12" s="25"/>
    </row>
    <row r="14" spans="2:3" ht="12.75">
      <c r="B14" s="8" t="s">
        <v>14</v>
      </c>
      <c r="C14" s="8"/>
    </row>
    <row r="15" spans="2:3" ht="12.75">
      <c r="B15" s="7" t="s">
        <v>35</v>
      </c>
      <c r="C15" s="7"/>
    </row>
    <row r="16" ht="12.75">
      <c r="B16" s="6" t="s">
        <v>52</v>
      </c>
    </row>
    <row r="17" ht="12.75">
      <c r="B17" s="6" t="s">
        <v>51</v>
      </c>
    </row>
    <row r="18" ht="12.75">
      <c r="B18" s="6" t="s">
        <v>50</v>
      </c>
    </row>
    <row r="19" ht="12.75">
      <c r="B19" s="6" t="s">
        <v>49</v>
      </c>
    </row>
    <row r="20" ht="12.75">
      <c r="B20" s="6" t="s">
        <v>48</v>
      </c>
    </row>
  </sheetData>
  <sheetProtection/>
  <printOptions/>
  <pageMargins left="0.75" right="0.75" top="1" bottom="1" header="0.511811024" footer="0.511811024"/>
  <pageSetup horizontalDpi="180" verticalDpi="180" orientation="portrait" paperSize="9" r:id="rId1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"/>
  <dimension ref="A1:E13"/>
  <sheetViews>
    <sheetView showGridLines="0" zoomScalePageLayoutView="0" workbookViewId="0" topLeftCell="A1">
      <selection activeCell="C35" sqref="C35"/>
    </sheetView>
  </sheetViews>
  <sheetFormatPr defaultColWidth="11.421875" defaultRowHeight="15"/>
  <cols>
    <col min="1" max="1" width="1.7109375" style="46" customWidth="1"/>
    <col min="2" max="2" width="20.7109375" style="46" customWidth="1"/>
    <col min="3" max="3" width="30.7109375" style="46" customWidth="1"/>
    <col min="4" max="4" width="6.7109375" style="46" customWidth="1"/>
    <col min="5" max="5" width="15.7109375" style="46" customWidth="1"/>
    <col min="6" max="16384" width="11.421875" style="46" customWidth="1"/>
  </cols>
  <sheetData>
    <row r="1" ht="18">
      <c r="A1" s="45" t="s">
        <v>32</v>
      </c>
    </row>
    <row r="2" ht="12.75">
      <c r="A2" s="47"/>
    </row>
    <row r="3" spans="2:5" ht="12.75">
      <c r="B3" s="48" t="s">
        <v>31</v>
      </c>
      <c r="C3" s="49" t="s">
        <v>47</v>
      </c>
      <c r="D3" s="50" t="s">
        <v>46</v>
      </c>
      <c r="E3" s="51" t="s">
        <v>14</v>
      </c>
    </row>
    <row r="4" spans="2:5" ht="12.75">
      <c r="B4" s="52" t="s">
        <v>45</v>
      </c>
      <c r="C4" s="53" t="s">
        <v>44</v>
      </c>
      <c r="D4" s="72">
        <v>18</v>
      </c>
      <c r="E4" s="73" t="str">
        <f>IF(D4&lt;10.5,"Desaprobado","Aprobado")</f>
        <v>Aprobado</v>
      </c>
    </row>
    <row r="5" spans="2:5" ht="12.75">
      <c r="B5" s="52" t="s">
        <v>43</v>
      </c>
      <c r="C5" s="53" t="s">
        <v>42</v>
      </c>
      <c r="D5" s="72">
        <v>16</v>
      </c>
      <c r="E5" s="73" t="str">
        <f>IF(D5&lt;10.5,"Desaprobado","Aprobado")</f>
        <v>Aprobado</v>
      </c>
    </row>
    <row r="6" spans="2:5" ht="12.75">
      <c r="B6" s="52" t="s">
        <v>41</v>
      </c>
      <c r="C6" s="53" t="s">
        <v>40</v>
      </c>
      <c r="D6" s="72">
        <v>10</v>
      </c>
      <c r="E6" s="73" t="str">
        <f>IF(D6&lt;10.5,"Desaprobado","Aprobado")</f>
        <v>Desaprobado</v>
      </c>
    </row>
    <row r="7" spans="2:5" ht="12.75">
      <c r="B7" s="52" t="s">
        <v>39</v>
      </c>
      <c r="C7" s="53" t="s">
        <v>38</v>
      </c>
      <c r="D7" s="72">
        <v>20</v>
      </c>
      <c r="E7" s="73" t="str">
        <f>IF(D7&lt;10.5,"Desaprobado","Aprobado")</f>
        <v>Aprobado</v>
      </c>
    </row>
    <row r="8" spans="2:5" ht="12.75">
      <c r="B8" s="56" t="s">
        <v>37</v>
      </c>
      <c r="C8" s="57" t="s">
        <v>36</v>
      </c>
      <c r="D8" s="74">
        <v>5</v>
      </c>
      <c r="E8" s="73" t="str">
        <f>IF(D8&lt;10.5,"Desaprobado","Aprobado")</f>
        <v>Desaprobado</v>
      </c>
    </row>
    <row r="10" spans="2:3" ht="12.75">
      <c r="B10" s="59" t="s">
        <v>14</v>
      </c>
      <c r="C10" s="59"/>
    </row>
    <row r="11" spans="2:3" ht="12.75">
      <c r="B11" s="60" t="s">
        <v>35</v>
      </c>
      <c r="C11" s="60"/>
    </row>
    <row r="12" ht="12.75">
      <c r="B12" s="46" t="s">
        <v>34</v>
      </c>
    </row>
    <row r="13" ht="12.75">
      <c r="B13" s="46" t="s">
        <v>33</v>
      </c>
    </row>
  </sheetData>
  <sheetProtection password="C71F" sheet="1"/>
  <printOptions/>
  <pageMargins left="0.75" right="0.75" top="1" bottom="1" header="0.511811024" footer="0.511811024"/>
  <pageSetup horizontalDpi="180" verticalDpi="180" orientation="portrait" paperSize="9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E13"/>
  <sheetViews>
    <sheetView showGridLines="0" zoomScalePageLayoutView="0" workbookViewId="0" topLeftCell="A1">
      <selection activeCell="E4" sqref="E4:E9"/>
    </sheetView>
  </sheetViews>
  <sheetFormatPr defaultColWidth="11.421875" defaultRowHeight="15"/>
  <cols>
    <col min="1" max="1" width="1.7109375" style="6" customWidth="1"/>
    <col min="2" max="2" width="20.7109375" style="6" customWidth="1"/>
    <col min="3" max="3" width="30.7109375" style="6" customWidth="1"/>
    <col min="4" max="4" width="6.7109375" style="6" customWidth="1"/>
    <col min="5" max="5" width="15.7109375" style="6" customWidth="1"/>
    <col min="6" max="16384" width="11.421875" style="6" customWidth="1"/>
  </cols>
  <sheetData>
    <row r="1" ht="18">
      <c r="A1" s="21" t="s">
        <v>32</v>
      </c>
    </row>
    <row r="2" ht="12.75">
      <c r="A2" s="20"/>
    </row>
    <row r="3" spans="2:5" ht="12.75">
      <c r="B3" s="19" t="s">
        <v>31</v>
      </c>
      <c r="C3" s="18" t="s">
        <v>47</v>
      </c>
      <c r="D3" s="17" t="s">
        <v>46</v>
      </c>
      <c r="E3" s="16" t="s">
        <v>14</v>
      </c>
    </row>
    <row r="4" spans="2:5" ht="12.75">
      <c r="B4" s="15" t="s">
        <v>45</v>
      </c>
      <c r="C4" s="14" t="s">
        <v>44</v>
      </c>
      <c r="D4" s="24">
        <v>18</v>
      </c>
      <c r="E4" s="22"/>
    </row>
    <row r="5" spans="2:5" ht="12.75">
      <c r="B5" s="15" t="s">
        <v>43</v>
      </c>
      <c r="C5" s="14" t="s">
        <v>42</v>
      </c>
      <c r="D5" s="24">
        <v>16</v>
      </c>
      <c r="E5" s="22"/>
    </row>
    <row r="6" spans="2:5" ht="12.75">
      <c r="B6" s="15" t="s">
        <v>41</v>
      </c>
      <c r="C6" s="14" t="s">
        <v>40</v>
      </c>
      <c r="D6" s="24">
        <v>10</v>
      </c>
      <c r="E6" s="22"/>
    </row>
    <row r="7" spans="2:5" ht="12.75">
      <c r="B7" s="15" t="s">
        <v>39</v>
      </c>
      <c r="C7" s="14" t="s">
        <v>38</v>
      </c>
      <c r="D7" s="24">
        <v>20</v>
      </c>
      <c r="E7" s="22"/>
    </row>
    <row r="8" spans="2:5" ht="12.75">
      <c r="B8" s="12" t="s">
        <v>37</v>
      </c>
      <c r="C8" s="11" t="s">
        <v>36</v>
      </c>
      <c r="D8" s="23">
        <v>5</v>
      </c>
      <c r="E8" s="22"/>
    </row>
    <row r="10" spans="2:3" ht="12.75">
      <c r="B10" s="8" t="s">
        <v>14</v>
      </c>
      <c r="C10" s="8"/>
    </row>
    <row r="11" spans="2:3" ht="12.75">
      <c r="B11" s="7" t="s">
        <v>35</v>
      </c>
      <c r="C11" s="7"/>
    </row>
    <row r="12" ht="12.75">
      <c r="B12" s="6" t="s">
        <v>34</v>
      </c>
    </row>
    <row r="13" ht="12.75">
      <c r="B13" s="6" t="s">
        <v>33</v>
      </c>
    </row>
  </sheetData>
  <sheetProtection/>
  <printOptions/>
  <pageMargins left="0.75" right="0.75" top="1" bottom="1" header="0.511811024" footer="0.511811024"/>
  <pageSetup horizontalDpi="180" verticalDpi="180" orientation="portrait" paperSize="9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"/>
  <dimension ref="A1:E21"/>
  <sheetViews>
    <sheetView showGridLines="0" tabSelected="1" zoomScalePageLayoutView="0" workbookViewId="0" topLeftCell="A1">
      <selection activeCell="C35" sqref="C35"/>
    </sheetView>
  </sheetViews>
  <sheetFormatPr defaultColWidth="11.421875" defaultRowHeight="15"/>
  <cols>
    <col min="1" max="1" width="1.7109375" style="46" customWidth="1"/>
    <col min="2" max="2" width="20.7109375" style="46" customWidth="1"/>
    <col min="3" max="3" width="37.421875" style="46" customWidth="1"/>
    <col min="4" max="4" width="7.7109375" style="46" customWidth="1"/>
    <col min="5" max="5" width="15.7109375" style="46" customWidth="1"/>
    <col min="6" max="16384" width="11.421875" style="46" customWidth="1"/>
  </cols>
  <sheetData>
    <row r="1" ht="18">
      <c r="A1" s="45" t="s">
        <v>32</v>
      </c>
    </row>
    <row r="2" ht="12.75">
      <c r="A2" s="47"/>
    </row>
    <row r="3" spans="2:5" ht="12.75">
      <c r="B3" s="48" t="s">
        <v>31</v>
      </c>
      <c r="C3" s="49" t="s">
        <v>47</v>
      </c>
      <c r="D3" s="50" t="s">
        <v>81</v>
      </c>
      <c r="E3" s="51" t="s">
        <v>14</v>
      </c>
    </row>
    <row r="4" spans="2:5" ht="12.75">
      <c r="B4" s="61" t="s">
        <v>28</v>
      </c>
      <c r="C4" s="62" t="s">
        <v>27</v>
      </c>
      <c r="D4" s="63" t="s">
        <v>69</v>
      </c>
      <c r="E4" s="64" t="str">
        <f>IF(D4="S","Soltero",IF(D4="C","Casado",IF(D4="V","Viudo","Divorciado")))</f>
        <v>Casado</v>
      </c>
    </row>
    <row r="5" spans="2:5" ht="12.75">
      <c r="B5" s="65" t="s">
        <v>80</v>
      </c>
      <c r="C5" s="66" t="s">
        <v>79</v>
      </c>
      <c r="D5" s="67" t="s">
        <v>74</v>
      </c>
      <c r="E5" s="64" t="str">
        <f>IF(D5="S","Soltero",IF(D5="C","Casado",IF(D5="V","Viudo","Divorciado")))</f>
        <v>Soltero</v>
      </c>
    </row>
    <row r="6" spans="2:5" ht="12.75">
      <c r="B6" s="68" t="s">
        <v>20</v>
      </c>
      <c r="C6" s="69" t="s">
        <v>19</v>
      </c>
      <c r="D6" s="54" t="s">
        <v>66</v>
      </c>
      <c r="E6" s="64" t="str">
        <f>IF(D6="S","Soltero",IF(D6="C","Casado",IF(D6="V","Viudo","Divorciado")))</f>
        <v>Divorciado</v>
      </c>
    </row>
    <row r="7" spans="2:5" ht="12.75">
      <c r="B7" s="68" t="s">
        <v>78</v>
      </c>
      <c r="C7" s="69" t="s">
        <v>77</v>
      </c>
      <c r="D7" s="54" t="s">
        <v>69</v>
      </c>
      <c r="E7" s="64" t="str">
        <f>IF(D7="S","Soltero",IF(D7="C","Casado",IF(D7="V","Viudo","Divorciado")))</f>
        <v>Casado</v>
      </c>
    </row>
    <row r="8" spans="2:5" ht="12.75">
      <c r="B8" s="68" t="s">
        <v>76</v>
      </c>
      <c r="C8" s="69" t="s">
        <v>75</v>
      </c>
      <c r="D8" s="54" t="s">
        <v>74</v>
      </c>
      <c r="E8" s="64" t="str">
        <f>IF(D8="S","Soltero",IF(D8="C","Casado",IF(D8="V","Viudo","Divorciado")))</f>
        <v>Soltero</v>
      </c>
    </row>
    <row r="9" spans="2:5" ht="12.75">
      <c r="B9" s="52" t="s">
        <v>73</v>
      </c>
      <c r="C9" s="53" t="s">
        <v>72</v>
      </c>
      <c r="D9" s="54" t="s">
        <v>66</v>
      </c>
      <c r="E9" s="64" t="str">
        <f>IF(D9="S","Soltero",IF(D9="C","Casado",IF(D9="V","Viudo","Divorciado")))</f>
        <v>Divorciado</v>
      </c>
    </row>
    <row r="10" spans="2:5" ht="12.75">
      <c r="B10" s="52" t="s">
        <v>71</v>
      </c>
      <c r="C10" s="69" t="s">
        <v>70</v>
      </c>
      <c r="D10" s="54" t="s">
        <v>69</v>
      </c>
      <c r="E10" s="64" t="str">
        <f>IF(D10="S","Soltero",IF(D10="C","Casado",IF(D10="V","Viudo","Divorciado")))</f>
        <v>Casado</v>
      </c>
    </row>
    <row r="11" spans="2:5" ht="12.75">
      <c r="B11" s="52" t="s">
        <v>24</v>
      </c>
      <c r="C11" s="53" t="s">
        <v>68</v>
      </c>
      <c r="D11" s="54" t="s">
        <v>67</v>
      </c>
      <c r="E11" s="64" t="str">
        <f>IF(D11="S","Soltero",IF(D11="C","Casado",IF(D11="V","Viudo","Divorciado")))</f>
        <v>Viudo</v>
      </c>
    </row>
    <row r="12" spans="2:5" ht="12.75">
      <c r="B12" s="56" t="s">
        <v>26</v>
      </c>
      <c r="C12" s="57" t="s">
        <v>25</v>
      </c>
      <c r="D12" s="58" t="s">
        <v>66</v>
      </c>
      <c r="E12" s="64" t="str">
        <f>IF(D12="S","Soltero",IF(D12="C","Casado",IF(D12="V","Viudo","Divorciado")))</f>
        <v>Divorciado</v>
      </c>
    </row>
    <row r="13" spans="2:5" ht="12.75">
      <c r="B13" s="70"/>
      <c r="C13" s="70"/>
      <c r="D13" s="71"/>
      <c r="E13" s="70"/>
    </row>
    <row r="14" spans="2:3" ht="12.75">
      <c r="B14" s="59" t="s">
        <v>14</v>
      </c>
      <c r="C14" s="59"/>
    </row>
    <row r="15" spans="2:3" ht="12.75">
      <c r="B15" s="60" t="s">
        <v>65</v>
      </c>
      <c r="C15" s="60"/>
    </row>
    <row r="16" ht="12.75">
      <c r="B16" s="46" t="s">
        <v>64</v>
      </c>
    </row>
    <row r="17" ht="12.75">
      <c r="B17" s="46" t="s">
        <v>63</v>
      </c>
    </row>
    <row r="18" ht="12.75">
      <c r="B18" s="46" t="s">
        <v>62</v>
      </c>
    </row>
    <row r="19" ht="12.75">
      <c r="B19" s="46" t="s">
        <v>61</v>
      </c>
    </row>
    <row r="21" spans="2:3" ht="12.75">
      <c r="B21" s="47"/>
      <c r="C21" s="47"/>
    </row>
  </sheetData>
  <sheetProtection password="C71F" sheet="1"/>
  <printOptions/>
  <pageMargins left="0.75" right="0.75" top="1" bottom="1" header="0.511811024" footer="0.511811024"/>
  <pageSetup horizontalDpi="180" verticalDpi="18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Asociación Educativa "Peruano Canadiense"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</dc:creator>
  <cp:keywords/>
  <dc:description/>
  <cp:lastModifiedBy>Leonora</cp:lastModifiedBy>
  <dcterms:created xsi:type="dcterms:W3CDTF">2002-11-12T16:36:35Z</dcterms:created>
  <dcterms:modified xsi:type="dcterms:W3CDTF">2012-02-26T21:09:23Z</dcterms:modified>
  <cp:category/>
  <cp:version/>
  <cp:contentType/>
  <cp:contentStatus/>
</cp:coreProperties>
</file>