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<sst xmlns="http://schemas.openxmlformats.org/spreadsheetml/2006/main" count="31" uniqueCount="29">
  <si>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Alpheis Global Enterprises</t>
  </si>
  <si>
    <t xml:space="preserve">Revenue Taking Last 12Month </t>
  </si>
  <si>
    <t>January</t>
  </si>
  <si>
    <t>February</t>
  </si>
  <si>
    <t>March</t>
  </si>
  <si>
    <t>Auckland</t>
  </si>
  <si>
    <t>Dublin</t>
  </si>
  <si>
    <t>Melbourne</t>
  </si>
  <si>
    <t>New York</t>
  </si>
  <si>
    <t>1st Quarter</t>
  </si>
  <si>
    <t>April</t>
  </si>
  <si>
    <t>May</t>
  </si>
  <si>
    <t>June</t>
  </si>
  <si>
    <t>2nd Quarter</t>
  </si>
  <si>
    <t>July</t>
  </si>
  <si>
    <t>August</t>
  </si>
  <si>
    <t>September</t>
  </si>
  <si>
    <t>3rd Quarter</t>
  </si>
  <si>
    <t>Otober</t>
  </si>
  <si>
    <t>November</t>
  </si>
  <si>
    <t>December</t>
  </si>
  <si>
    <t>4th Quarter</t>
  </si>
  <si>
    <t>Total</t>
  </si>
  <si>
    <t>Monthly</t>
  </si>
  <si>
    <t>Average</t>
  </si>
  <si>
    <t>Minimum</t>
  </si>
  <si>
    <t>Maximum</t>
  </si>
  <si>
    <t>Quarterly</t>
  </si>
  <si>
    <t>minimum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</si>
</sst>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 Black"/>
      <family val="2"/>
    </font>
    <font>
      <sz val="10"/>
      <name val="Arial Black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4">
      <selection activeCell="H33" sqref="H33"/>
    </sheetView>
  </sheetViews>
  <sheetFormatPr defaultColWidth="9.140625" defaultRowHeight="12.75"/>
  <cols>
    <col min="3" max="3" width="11.00390625" style="0" bestFit="1" customWidth="1"/>
    <col min="4" max="4" width="10.7109375" style="0" customWidth="1"/>
    <col min="5" max="6" width="11.7109375" style="0" customWidth="1"/>
    <col min="7" max="7" width="10.140625" style="0" bestFit="1" customWidth="1"/>
  </cols>
  <sheetData>
    <row r="1" spans="1:3" ht="19.5">
      <c r="A1" s="2" t="s">
        <v>0</v>
      </c>
      <c r="B1" s="2"/>
      <c r="C1" s="2"/>
    </row>
    <row r="2" spans="1:3" ht="15">
      <c r="A2" s="3" t="s">
        <v>1</v>
      </c>
      <c r="B2" s="3"/>
      <c r="C2" s="3"/>
    </row>
    <row r="4" spans="3:6" ht="15">
      <c r="C4" s="3" t="s">
        <v>5</v>
      </c>
      <c r="D4" s="3" t="s">
        <v>6</v>
      </c>
      <c r="E4" s="3" t="s">
        <v>7</v>
      </c>
      <c r="F4" s="3" t="s">
        <v>8</v>
      </c>
    </row>
    <row r="6" spans="1:7" ht="12.75">
      <c r="A6" t="s">
        <v>2</v>
      </c>
      <c r="C6" s="1">
        <v>1050254</v>
      </c>
      <c r="D6" s="1">
        <v>1547000</v>
      </c>
      <c r="E6" s="1">
        <v>1488369</v>
      </c>
      <c r="F6" s="1">
        <v>1523124</v>
      </c>
      <c r="G6" s="1"/>
    </row>
    <row r="7" spans="1:6" ht="12.75">
      <c r="A7" t="s">
        <v>3</v>
      </c>
      <c r="C7" s="1">
        <v>1524294</v>
      </c>
      <c r="D7" s="1">
        <v>1685548</v>
      </c>
      <c r="E7" s="1">
        <v>1559854</v>
      </c>
      <c r="F7" s="1">
        <v>1789552</v>
      </c>
    </row>
    <row r="8" spans="1:6" ht="12.75">
      <c r="A8" t="s">
        <v>4</v>
      </c>
      <c r="C8" s="1">
        <v>3521487</v>
      </c>
      <c r="D8" s="1">
        <v>2985448</v>
      </c>
      <c r="E8" s="1">
        <v>2741221</v>
      </c>
      <c r="F8" s="1">
        <v>2521447</v>
      </c>
    </row>
    <row r="9" spans="1:6" ht="15">
      <c r="A9" s="3" t="s">
        <v>9</v>
      </c>
      <c r="B9" s="3"/>
      <c r="C9" s="1">
        <f>SUM(C6:C8)</f>
        <v>6096035</v>
      </c>
      <c r="D9" s="1">
        <f>SUM(D6:D8)</f>
        <v>6217996</v>
      </c>
      <c r="E9" s="1">
        <f>SUM(E6:E8)</f>
        <v>5789444</v>
      </c>
      <c r="F9" s="1">
        <f>SUM(F6:F8)</f>
        <v>5834123</v>
      </c>
    </row>
    <row r="11" spans="1:6" ht="12.75">
      <c r="A11" t="s">
        <v>10</v>
      </c>
      <c r="C11" s="1">
        <v>2531225</v>
      </c>
      <c r="D11" s="1">
        <v>2621889</v>
      </c>
      <c r="E11" s="1">
        <v>2453999</v>
      </c>
      <c r="F11" s="1">
        <v>2547441</v>
      </c>
    </row>
    <row r="12" spans="1:6" ht="12.75">
      <c r="A12" t="s">
        <v>11</v>
      </c>
      <c r="C12" s="1">
        <v>550998</v>
      </c>
      <c r="D12" s="1">
        <v>850554</v>
      </c>
      <c r="E12" s="1">
        <v>818874</v>
      </c>
      <c r="F12" s="1">
        <v>937228</v>
      </c>
    </row>
    <row r="13" spans="1:6" ht="12.75">
      <c r="A13" t="s">
        <v>12</v>
      </c>
      <c r="C13" s="1">
        <v>838223</v>
      </c>
      <c r="D13" s="1">
        <v>926778</v>
      </c>
      <c r="E13" s="1">
        <v>879114</v>
      </c>
      <c r="F13" s="1">
        <v>983225</v>
      </c>
    </row>
    <row r="14" spans="1:6" ht="15">
      <c r="A14" s="3" t="s">
        <v>13</v>
      </c>
      <c r="B14" s="3"/>
      <c r="C14" s="1">
        <f>SUM(C11:C13)</f>
        <v>3920446</v>
      </c>
      <c r="D14" s="1">
        <f>SUM(D11:D13)</f>
        <v>4399221</v>
      </c>
      <c r="E14" s="1">
        <f>SUM(E11:E13)</f>
        <v>4151987</v>
      </c>
      <c r="F14" s="1">
        <f>SUM(F11:F13)</f>
        <v>4467894</v>
      </c>
    </row>
    <row r="16" spans="1:6" ht="12.75">
      <c r="A16" t="s">
        <v>14</v>
      </c>
      <c r="C16" s="1">
        <v>1936882</v>
      </c>
      <c r="D16" s="1">
        <v>1641544</v>
      </c>
      <c r="E16" s="1">
        <v>1507774</v>
      </c>
      <c r="F16" s="1">
        <v>1386448</v>
      </c>
    </row>
    <row r="17" spans="1:6" ht="12.75">
      <c r="A17" t="s">
        <v>15</v>
      </c>
      <c r="C17" s="1">
        <v>1392666</v>
      </c>
      <c r="D17" s="1">
        <v>1441447</v>
      </c>
      <c r="E17" s="1">
        <v>1349552</v>
      </c>
      <c r="F17" s="1">
        <v>1400116</v>
      </c>
    </row>
    <row r="18" spans="1:6" ht="12.75">
      <c r="A18" t="s">
        <v>16</v>
      </c>
      <c r="C18" s="1">
        <v>3332211</v>
      </c>
      <c r="D18" s="1">
        <v>223323</v>
      </c>
      <c r="E18" s="1">
        <v>322332</v>
      </c>
      <c r="F18" s="1">
        <v>673322</v>
      </c>
    </row>
    <row r="19" spans="1:6" ht="15">
      <c r="A19" s="3" t="s">
        <v>17</v>
      </c>
      <c r="B19" s="3"/>
      <c r="C19" s="1">
        <f>SUM(C16:C18)</f>
        <v>6661759</v>
      </c>
      <c r="D19" s="1">
        <f>SUM(D16:D18)</f>
        <v>3306314</v>
      </c>
      <c r="E19" s="1">
        <f>SUM(E16:E18)</f>
        <v>3179658</v>
      </c>
      <c r="F19" s="1">
        <f>SUM(F16:F18)</f>
        <v>3459886</v>
      </c>
    </row>
    <row r="21" spans="1:6" ht="12.75">
      <c r="A21" t="s">
        <v>18</v>
      </c>
      <c r="C21" s="1">
        <v>2311234</v>
      </c>
      <c r="D21" s="1">
        <v>1298877</v>
      </c>
      <c r="E21" s="1">
        <v>1299567</v>
      </c>
      <c r="F21" s="1">
        <v>1342112</v>
      </c>
    </row>
    <row r="22" spans="1:6" ht="12.75">
      <c r="A22" t="s">
        <v>19</v>
      </c>
      <c r="C22" s="1">
        <v>1234455</v>
      </c>
      <c r="D22" s="1">
        <v>2341122</v>
      </c>
      <c r="E22" s="1">
        <v>1884566</v>
      </c>
      <c r="F22" s="1">
        <v>324555</v>
      </c>
    </row>
    <row r="23" spans="1:6" ht="12.75">
      <c r="A23" t="s">
        <v>20</v>
      </c>
      <c r="C23" s="1">
        <v>2590332</v>
      </c>
      <c r="D23" s="1">
        <v>3213332</v>
      </c>
      <c r="E23" s="1">
        <v>844355</v>
      </c>
      <c r="F23" s="1">
        <v>12665444</v>
      </c>
    </row>
    <row r="24" spans="1:6" ht="15">
      <c r="A24" s="3" t="s">
        <v>21</v>
      </c>
      <c r="B24" s="3"/>
      <c r="C24" s="1">
        <f>SUM(C21:C23)</f>
        <v>6136021</v>
      </c>
      <c r="D24" s="1">
        <f>SUM(D21:D23)</f>
        <v>6853331</v>
      </c>
      <c r="E24" s="1">
        <f>SUM(E21:E23)</f>
        <v>4028488</v>
      </c>
      <c r="F24" s="1">
        <f>SUM(F21:F23)</f>
        <v>14332111</v>
      </c>
    </row>
    <row r="26" spans="1:6" ht="15">
      <c r="A26" s="3" t="s">
        <v>22</v>
      </c>
      <c r="C26" s="1">
        <f>C9+C14+C19+C24</f>
        <v>22814261</v>
      </c>
      <c r="D26" s="1">
        <f>D9+D14+D19+D24</f>
        <v>20776862</v>
      </c>
      <c r="E26" s="1">
        <f>E9+E14+E19+E24</f>
        <v>17149577</v>
      </c>
      <c r="F26" s="1">
        <f>F9+F14+F19+F24</f>
        <v>28094014</v>
      </c>
    </row>
    <row r="27" ht="12.75">
      <c r="D27" s="1"/>
    </row>
    <row r="28" ht="15">
      <c r="A28" s="3" t="s">
        <v>23</v>
      </c>
    </row>
    <row r="29" spans="1:6" ht="12.75">
      <c r="A29" t="s">
        <v>24</v>
      </c>
      <c r="C29" s="1">
        <f>AVERAGE(C16:C18,C21:C23)</f>
        <v>2132963.3333333335</v>
      </c>
      <c r="D29" s="1">
        <f>AVERAGE(D16:D18,D21:D23)</f>
        <v>1693274.1666666667</v>
      </c>
      <c r="E29" s="1">
        <f>AVERAGE(E16:E18,E21:E23)</f>
        <v>1201357.6666666667</v>
      </c>
      <c r="F29" s="1">
        <f>AVERAGE(F16:F18,F21:F23)</f>
        <v>2965332.8333333335</v>
      </c>
    </row>
    <row r="30" spans="1:6" ht="12.75">
      <c r="A30" s="4" t="s">
        <v>26</v>
      </c>
      <c r="C30" s="1">
        <f>MAX(C21:C23)</f>
        <v>2590332</v>
      </c>
      <c r="D30" s="1">
        <f>MAX(D21:D23)</f>
        <v>3213332</v>
      </c>
      <c r="E30" s="1">
        <f>MAX(E21:E23)</f>
        <v>1884566</v>
      </c>
      <c r="F30" s="1">
        <f>MAX(F21:F23)</f>
        <v>12665444</v>
      </c>
    </row>
    <row r="31" spans="1:6" ht="12.75">
      <c r="A31" t="s">
        <v>25</v>
      </c>
      <c r="C31" s="1">
        <f>MIN(C21:C23)</f>
        <v>1234455</v>
      </c>
      <c r="D31" s="1">
        <f>MIN(D21:D23)</f>
        <v>1298877</v>
      </c>
      <c r="E31" s="1">
        <f>MIN(E21:E23)</f>
        <v>844355</v>
      </c>
      <c r="F31" s="1">
        <f>MIN(F21:F23)</f>
        <v>324555</v>
      </c>
    </row>
    <row r="33" ht="15">
      <c r="A33" s="3" t="s">
        <v>27</v>
      </c>
    </row>
    <row r="34" spans="1:6" ht="12.75">
      <c r="A34" t="s">
        <v>24</v>
      </c>
      <c r="C34" s="1">
        <f>AVERAGE(C24)</f>
        <v>6136021</v>
      </c>
      <c r="D34" s="1">
        <f>AVERAGE(D24)</f>
        <v>6853331</v>
      </c>
      <c r="E34" s="1">
        <f>AVERAGE(E24)</f>
        <v>4028488</v>
      </c>
      <c r="F34" s="1">
        <f>AVERAGE(F24)</f>
        <v>14332111</v>
      </c>
    </row>
    <row r="35" spans="1:6" ht="12.75">
      <c r="A35" t="s">
        <v>26</v>
      </c>
      <c r="C35" s="1">
        <f>MAX(C9,C14,C19,C24)</f>
        <v>6661759</v>
      </c>
      <c r="D35" s="1">
        <f>MAX(D9,D14,D19,D24)</f>
        <v>6853331</v>
      </c>
      <c r="E35" s="1">
        <f>MAX(E9,E14,E19,E24)</f>
        <v>5789444</v>
      </c>
      <c r="F35" s="1">
        <f>MAX(F9,F14,F19,F24)</f>
        <v>14332111</v>
      </c>
    </row>
    <row r="36" spans="1:6" ht="12.75">
      <c r="A36" t="s">
        <v>28</v>
      </c>
      <c r="C36" s="1">
        <f>MIN(C9,C14,C19,C24)</f>
        <v>3920446</v>
      </c>
      <c r="D36" s="1">
        <f>MIN(D9,D14,D19,D24)</f>
        <v>3306314</v>
      </c>
      <c r="E36" s="1">
        <f>MIN(E9,E14,E19,E24)</f>
        <v>3179658</v>
      </c>
      <c r="F36" s="1">
        <f>MIN(F9,F14,F19,F24)</f>
        <v>3459886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hoba</dc:creator>
  <cp:keywords/>
  <dc:description/>
  <cp:lastModifiedBy>Guest</cp:lastModifiedBy>
  <dcterms:created xsi:type="dcterms:W3CDTF">2003-11-09T20:48:55Z</dcterms:created>
  <dcterms:modified xsi:type="dcterms:W3CDTF">2003-11-10T11:07:49Z</dcterms:modified>
  <cp:category/>
  <cp:version/>
  <cp:contentType/>
  <cp:contentStatus/>
</cp:coreProperties>
</file>