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130" windowHeight="3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<sst xmlns="http://schemas.openxmlformats.org/spreadsheetml/2006/main" count="116" uniqueCount="73">
  <si>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players</t>
  </si>
  <si>
    <t xml:space="preserve">points </t>
  </si>
  <si>
    <t>rebounds</t>
  </si>
  <si>
    <t>blocks</t>
  </si>
  <si>
    <t>Daryl</t>
  </si>
  <si>
    <t>Bak</t>
  </si>
  <si>
    <t>carda</t>
  </si>
  <si>
    <t>johnson</t>
  </si>
  <si>
    <t>merriman</t>
  </si>
  <si>
    <t>z</t>
  </si>
  <si>
    <t>dom</t>
  </si>
  <si>
    <t>aaron</t>
  </si>
  <si>
    <t xml:space="preserve">game1 </t>
  </si>
  <si>
    <t>points</t>
  </si>
  <si>
    <t>game 2</t>
  </si>
  <si>
    <t>game 3</t>
  </si>
  <si>
    <t>total points</t>
  </si>
  <si>
    <t>total rebounds</t>
  </si>
  <si>
    <t>total blocks</t>
  </si>
  <si>
    <t>game 4</t>
  </si>
  <si>
    <t>Phil</t>
  </si>
  <si>
    <t>Ryan</t>
  </si>
  <si>
    <t>Joel</t>
  </si>
  <si>
    <t>Crissy</t>
  </si>
  <si>
    <t>Docken</t>
  </si>
  <si>
    <t>Todd</t>
  </si>
  <si>
    <t>barnes</t>
  </si>
  <si>
    <t>money</t>
  </si>
  <si>
    <t>joey</t>
  </si>
  <si>
    <t>bradigan</t>
  </si>
  <si>
    <t>kevin</t>
  </si>
  <si>
    <t>cory</t>
  </si>
  <si>
    <t>keiser</t>
  </si>
  <si>
    <t>kruse</t>
  </si>
  <si>
    <t>trent</t>
  </si>
  <si>
    <t>peterson</t>
  </si>
  <si>
    <t>game 5</t>
  </si>
  <si>
    <t>game 6</t>
  </si>
  <si>
    <t>game 7</t>
  </si>
  <si>
    <t xml:space="preserve">game 8 </t>
  </si>
  <si>
    <t xml:space="preserve">game 9 </t>
  </si>
  <si>
    <t xml:space="preserve">game 10 </t>
  </si>
  <si>
    <t>game 11</t>
  </si>
  <si>
    <t xml:space="preserve">game 12 </t>
  </si>
  <si>
    <t>game 12</t>
  </si>
  <si>
    <t>game 13</t>
  </si>
  <si>
    <t>game 14</t>
  </si>
  <si>
    <t xml:space="preserve">blocks </t>
  </si>
  <si>
    <t>game 15</t>
  </si>
  <si>
    <t>records</t>
  </si>
  <si>
    <t>Phil and Ryan</t>
  </si>
  <si>
    <t>Joel and Crissy</t>
  </si>
  <si>
    <t>Docken and Todd</t>
  </si>
  <si>
    <t>Carda and Johnson</t>
  </si>
  <si>
    <t>barnes and money</t>
  </si>
  <si>
    <t>bak and caleb</t>
  </si>
  <si>
    <t>daryl and Aaron</t>
  </si>
  <si>
    <t>Joey and Bradigan</t>
  </si>
  <si>
    <t>Z and Dom</t>
  </si>
  <si>
    <t>Kevin and Cory</t>
  </si>
  <si>
    <t>Keiser and Kruse</t>
  </si>
  <si>
    <t>Trent and Peterson</t>
  </si>
  <si>
    <t>Wins</t>
  </si>
  <si>
    <t>Loses</t>
  </si>
  <si>
    <t>percentage</t>
  </si>
  <si>
    <t>Studio 1 conference</t>
  </si>
  <si>
    <t>KY Jelli Division</t>
  </si>
  <si>
    <t>AstroGlide Division</t>
  </si>
  <si>
    <t>Greenwood Conference</t>
  </si>
  <si>
    <t>Jergens Division</t>
  </si>
  <si>
    <t>Icy Hot Division</t>
  </si>
  <si>
    <t>total # of games</t>
  </si>
  <si>
    <t>points per game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</si>
</sst>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\6\6\6"/>
    <numFmt numFmtId="166" formatCode="0.000%"/>
  </numFmts>
  <fonts count="6">
    <font>
      <sz val="10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8"/>
      <name val="Arial"/>
      <family val="0"/>
    </font>
    <font>
      <sz val="5.5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Carda and Johnson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(Sheet1!$A$5,Sheet1!$A$6)</c:f>
              <c:strCache>
                <c:ptCount val="2"/>
                <c:pt idx="0">
                  <c:v>carda</c:v>
                </c:pt>
                <c:pt idx="1">
                  <c:v>johnson</c:v>
                </c:pt>
              </c:strCache>
            </c:strRef>
          </c:cat>
          <c:val>
            <c:numRef>
              <c:f>(Sheet1!$BN$5,Sheet1!$BN$6)</c:f>
              <c:numCache>
                <c:ptCount val="2"/>
                <c:pt idx="0">
                  <c:v>31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Kevin Cory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75"/>
          <c:y val="0.25575"/>
          <c:w val="0.50825"/>
          <c:h val="0.5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(Sheet1!$A$21,Sheet1!$A$22)</c:f>
              <c:strCache>
                <c:ptCount val="2"/>
                <c:pt idx="0">
                  <c:v>kevin</c:v>
                </c:pt>
                <c:pt idx="1">
                  <c:v>cory</c:v>
                </c:pt>
              </c:strCache>
            </c:strRef>
          </c:cat>
          <c:val>
            <c:numRef>
              <c:f>(Sheet1!$BN$21,Sheet1!$BN$22)</c:f>
              <c:numCache>
                <c:ptCount val="2"/>
                <c:pt idx="0">
                  <c:v>27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492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Keiser Kruse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(Sheet1!$A$23,Sheet1!$A$24)</c:f>
              <c:strCache>
                <c:ptCount val="2"/>
                <c:pt idx="0">
                  <c:v>keiser</c:v>
                </c:pt>
                <c:pt idx="1">
                  <c:v>kruse</c:v>
                </c:pt>
              </c:strCache>
            </c:strRef>
          </c:cat>
          <c:val>
            <c:numRef>
              <c:f>(Sheet1!$BN$23,Sheet1!$BN$24)</c:f>
              <c:numCache>
                <c:ptCount val="2"/>
                <c:pt idx="0">
                  <c:v>24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Trent and Peterson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(Sheet1!$A$25,Sheet1!$A$26)</c:f>
              <c:strCache>
                <c:ptCount val="2"/>
                <c:pt idx="0">
                  <c:v>trent</c:v>
                </c:pt>
                <c:pt idx="1">
                  <c:v>peterson</c:v>
                </c:pt>
              </c:strCache>
            </c:strRef>
          </c:cat>
          <c:val>
            <c:numRef>
              <c:f>(Sheet1!$BN$25,Sheet1!$BN$26)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Scoring for Daryl and Aaron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25"/>
          <c:y val="0.39525"/>
          <c:w val="0.59375"/>
          <c:h val="0.52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(Sheet1!$A$4,Sheet1!$A$10)</c:f>
              <c:strCache>
                <c:ptCount val="2"/>
                <c:pt idx="0">
                  <c:v>Daryl</c:v>
                </c:pt>
                <c:pt idx="1">
                  <c:v>aaron</c:v>
                </c:pt>
              </c:strCache>
            </c:strRef>
          </c:cat>
          <c:val>
            <c:numRef>
              <c:f>(Sheet1!$BN$4,Sheet1!$BN$10)</c:f>
              <c:numCache>
                <c:ptCount val="2"/>
                <c:pt idx="0">
                  <c:v>17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Scoring for bak and caleb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(Sheet1!$A$3,Sheet1!$A$7)</c:f>
              <c:strCache>
                <c:ptCount val="2"/>
                <c:pt idx="0">
                  <c:v>Bak</c:v>
                </c:pt>
                <c:pt idx="1">
                  <c:v>merriman</c:v>
                </c:pt>
              </c:strCache>
            </c:strRef>
          </c:cat>
          <c:val>
            <c:numRef>
              <c:f>(Sheet1!$BN$3,Sheet1!$BN$7)</c:f>
              <c:numCache>
                <c:ptCount val="2"/>
                <c:pt idx="0">
                  <c:v>16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 and Dom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(Sheet1!$A$8,Sheet1!$A$9)</c:f>
              <c:strCache>
                <c:ptCount val="2"/>
                <c:pt idx="0">
                  <c:v>z</c:v>
                </c:pt>
                <c:pt idx="1">
                  <c:v>dom</c:v>
                </c:pt>
              </c:strCache>
            </c:strRef>
          </c:cat>
          <c:val>
            <c:numRef>
              <c:f>(Sheet1!$BN$8,Sheet1!$BN$9)</c:f>
              <c:numCache>
                <c:ptCount val="2"/>
                <c:pt idx="0">
                  <c:v>20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Phil and Ryan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75"/>
          <c:y val="0.41425"/>
          <c:w val="0.58175"/>
          <c:h val="0.34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(Sheet1!$A$11,Sheet1!$A$12)</c:f>
              <c:strCache>
                <c:ptCount val="2"/>
                <c:pt idx="0">
                  <c:v>Phil</c:v>
                </c:pt>
                <c:pt idx="1">
                  <c:v>Ryan</c:v>
                </c:pt>
              </c:strCache>
            </c:strRef>
          </c:cat>
          <c:val>
            <c:numRef>
              <c:f>(Sheet1!$BN$11,Sheet1!$BN$12)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Joel and Crissy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(Sheet1!$A$13,Sheet1!$A$14)</c:f>
              <c:strCache>
                <c:ptCount val="2"/>
                <c:pt idx="0">
                  <c:v>Joel</c:v>
                </c:pt>
                <c:pt idx="1">
                  <c:v>Crissy</c:v>
                </c:pt>
              </c:strCache>
            </c:strRef>
          </c:cat>
          <c:val>
            <c:numRef>
              <c:f>(Sheet1!$BN$13,Sheet1!$BN$14)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Docken and todd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(Sheet1!$A$15,Sheet1!$A$16)</c:f>
              <c:strCache>
                <c:ptCount val="2"/>
                <c:pt idx="0">
                  <c:v>Docken</c:v>
                </c:pt>
                <c:pt idx="1">
                  <c:v>Todd</c:v>
                </c:pt>
              </c:strCache>
            </c:strRef>
          </c:cat>
          <c:val>
            <c:numRef>
              <c:f>(Sheet1!$BN$15,Sheet1!$BN$16)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Barnes and Money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(Sheet1!$A$17,Sheet1!$A$18)</c:f>
              <c:strCache>
                <c:ptCount val="2"/>
                <c:pt idx="0">
                  <c:v>barnes</c:v>
                </c:pt>
                <c:pt idx="1">
                  <c:v>money</c:v>
                </c:pt>
              </c:strCache>
            </c:strRef>
          </c:cat>
          <c:val>
            <c:numRef>
              <c:f>(Sheet1!$BN$17,Sheet1!$BN$18)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Joey and Bradigan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(Sheet1!$A$19,Sheet1!$A$20)</c:f>
              <c:strCache>
                <c:ptCount val="2"/>
                <c:pt idx="0">
                  <c:v>joey</c:v>
                </c:pt>
                <c:pt idx="1">
                  <c:v>bradigan</c:v>
                </c:pt>
              </c:strCache>
            </c:strRef>
          </c:cat>
          <c:val>
            <c:numRef>
              <c:f>(Sheet1!$BN$19,Sheet1!$BN$20)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476250</xdr:colOff>
      <xdr:row>6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1666875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</xdr:row>
      <xdr:rowOff>152400</xdr:rowOff>
    </xdr:from>
    <xdr:to>
      <xdr:col>2</xdr:col>
      <xdr:colOff>533400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66675" y="1123950"/>
        <a:ext cx="16859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571500</xdr:colOff>
      <xdr:row>0</xdr:row>
      <xdr:rowOff>28575</xdr:rowOff>
    </xdr:from>
    <xdr:to>
      <xdr:col>5</xdr:col>
      <xdr:colOff>542925</xdr:colOff>
      <xdr:row>6</xdr:row>
      <xdr:rowOff>66675</xdr:rowOff>
    </xdr:to>
    <xdr:graphicFrame>
      <xdr:nvGraphicFramePr>
        <xdr:cNvPr id="3" name="Chart 3"/>
        <xdr:cNvGraphicFramePr/>
      </xdr:nvGraphicFramePr>
      <xdr:xfrm>
        <a:off x="1790700" y="28575"/>
        <a:ext cx="1800225" cy="100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0</xdr:row>
      <xdr:rowOff>28575</xdr:rowOff>
    </xdr:from>
    <xdr:to>
      <xdr:col>8</xdr:col>
      <xdr:colOff>561975</xdr:colOff>
      <xdr:row>6</xdr:row>
      <xdr:rowOff>76200</xdr:rowOff>
    </xdr:to>
    <xdr:graphicFrame>
      <xdr:nvGraphicFramePr>
        <xdr:cNvPr id="4" name="Chart 4"/>
        <xdr:cNvGraphicFramePr/>
      </xdr:nvGraphicFramePr>
      <xdr:xfrm>
        <a:off x="3648075" y="28575"/>
        <a:ext cx="1790700" cy="101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581025</xdr:colOff>
      <xdr:row>6</xdr:row>
      <xdr:rowOff>95250</xdr:rowOff>
    </xdr:from>
    <xdr:to>
      <xdr:col>5</xdr:col>
      <xdr:colOff>457200</xdr:colOff>
      <xdr:row>13</xdr:row>
      <xdr:rowOff>114300</xdr:rowOff>
    </xdr:to>
    <xdr:graphicFrame>
      <xdr:nvGraphicFramePr>
        <xdr:cNvPr id="5" name="Chart 5"/>
        <xdr:cNvGraphicFramePr/>
      </xdr:nvGraphicFramePr>
      <xdr:xfrm>
        <a:off x="1800225" y="1066800"/>
        <a:ext cx="1704975" cy="115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6</xdr:row>
      <xdr:rowOff>152400</xdr:rowOff>
    </xdr:from>
    <xdr:to>
      <xdr:col>9</xdr:col>
      <xdr:colOff>66675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3667125" y="1123950"/>
        <a:ext cx="1885950" cy="1162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13</xdr:row>
      <xdr:rowOff>142875</xdr:rowOff>
    </xdr:from>
    <xdr:to>
      <xdr:col>3</xdr:col>
      <xdr:colOff>47625</xdr:colOff>
      <xdr:row>20</xdr:row>
      <xdr:rowOff>114300</xdr:rowOff>
    </xdr:to>
    <xdr:graphicFrame>
      <xdr:nvGraphicFramePr>
        <xdr:cNvPr id="7" name="Chart 7"/>
        <xdr:cNvGraphicFramePr/>
      </xdr:nvGraphicFramePr>
      <xdr:xfrm>
        <a:off x="95250" y="2247900"/>
        <a:ext cx="178117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66675</xdr:colOff>
      <xdr:row>14</xdr:row>
      <xdr:rowOff>57150</xdr:rowOff>
    </xdr:from>
    <xdr:to>
      <xdr:col>6</xdr:col>
      <xdr:colOff>47625</xdr:colOff>
      <xdr:row>22</xdr:row>
      <xdr:rowOff>0</xdr:rowOff>
    </xdr:to>
    <xdr:graphicFrame>
      <xdr:nvGraphicFramePr>
        <xdr:cNvPr id="8" name="Chart 8"/>
        <xdr:cNvGraphicFramePr/>
      </xdr:nvGraphicFramePr>
      <xdr:xfrm>
        <a:off x="1895475" y="2324100"/>
        <a:ext cx="1809750" cy="123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57150</xdr:colOff>
      <xdr:row>14</xdr:row>
      <xdr:rowOff>19050</xdr:rowOff>
    </xdr:from>
    <xdr:to>
      <xdr:col>8</xdr:col>
      <xdr:colOff>590550</xdr:colOff>
      <xdr:row>21</xdr:row>
      <xdr:rowOff>9525</xdr:rowOff>
    </xdr:to>
    <xdr:graphicFrame>
      <xdr:nvGraphicFramePr>
        <xdr:cNvPr id="9" name="Chart 9"/>
        <xdr:cNvGraphicFramePr/>
      </xdr:nvGraphicFramePr>
      <xdr:xfrm>
        <a:off x="3714750" y="2286000"/>
        <a:ext cx="1752600" cy="1123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22</xdr:row>
      <xdr:rowOff>19050</xdr:rowOff>
    </xdr:from>
    <xdr:to>
      <xdr:col>3</xdr:col>
      <xdr:colOff>95250</xdr:colOff>
      <xdr:row>30</xdr:row>
      <xdr:rowOff>123825</xdr:rowOff>
    </xdr:to>
    <xdr:graphicFrame>
      <xdr:nvGraphicFramePr>
        <xdr:cNvPr id="10" name="Chart 10"/>
        <xdr:cNvGraphicFramePr/>
      </xdr:nvGraphicFramePr>
      <xdr:xfrm>
        <a:off x="123825" y="3581400"/>
        <a:ext cx="1800225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85725</xdr:colOff>
      <xdr:row>22</xdr:row>
      <xdr:rowOff>47625</xdr:rowOff>
    </xdr:from>
    <xdr:to>
      <xdr:col>6</xdr:col>
      <xdr:colOff>247650</xdr:colOff>
      <xdr:row>30</xdr:row>
      <xdr:rowOff>85725</xdr:rowOff>
    </xdr:to>
    <xdr:graphicFrame>
      <xdr:nvGraphicFramePr>
        <xdr:cNvPr id="11" name="Chart 11"/>
        <xdr:cNvGraphicFramePr/>
      </xdr:nvGraphicFramePr>
      <xdr:xfrm>
        <a:off x="1914525" y="3609975"/>
        <a:ext cx="1990725" cy="1333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323850</xdr:colOff>
      <xdr:row>22</xdr:row>
      <xdr:rowOff>9525</xdr:rowOff>
    </xdr:from>
    <xdr:to>
      <xdr:col>9</xdr:col>
      <xdr:colOff>476250</xdr:colOff>
      <xdr:row>30</xdr:row>
      <xdr:rowOff>114300</xdr:rowOff>
    </xdr:to>
    <xdr:graphicFrame>
      <xdr:nvGraphicFramePr>
        <xdr:cNvPr id="12" name="Chart 12"/>
        <xdr:cNvGraphicFramePr/>
      </xdr:nvGraphicFramePr>
      <xdr:xfrm>
        <a:off x="3981450" y="3571875"/>
        <a:ext cx="1981200" cy="140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"/>
  <sheetViews>
    <sheetView tabSelected="1" workbookViewId="0" topLeftCell="A17">
      <selection activeCell="A34" sqref="A34"/>
    </sheetView>
  </sheetViews>
  <sheetFormatPr defaultColWidth="9.140625" defaultRowHeight="12.75"/>
  <cols>
    <col min="1" max="1" width="20.140625" style="0" bestFit="1" customWidth="1"/>
    <col min="2" max="2" width="7.140625" style="0" bestFit="1" customWidth="1"/>
    <col min="3" max="3" width="6.00390625" style="0" bestFit="1" customWidth="1"/>
    <col min="4" max="4" width="10.140625" style="0" bestFit="1" customWidth="1"/>
    <col min="5" max="5" width="14.28125" style="0" bestFit="1" customWidth="1"/>
    <col min="6" max="6" width="7.140625" style="0" bestFit="1" customWidth="1"/>
    <col min="7" max="7" width="6.00390625" style="0" bestFit="1" customWidth="1"/>
    <col min="9" max="9" width="6.421875" style="0" bestFit="1" customWidth="1"/>
    <col min="10" max="10" width="7.140625" style="0" bestFit="1" customWidth="1"/>
    <col min="11" max="11" width="6.00390625" style="0" bestFit="1" customWidth="1"/>
    <col min="12" max="12" width="8.57421875" style="0" bestFit="1" customWidth="1"/>
    <col min="13" max="13" width="6.421875" style="0" bestFit="1" customWidth="1"/>
    <col min="14" max="14" width="7.140625" style="0" bestFit="1" customWidth="1"/>
    <col min="15" max="15" width="6.00390625" style="0" bestFit="1" customWidth="1"/>
    <col min="16" max="16" width="8.57421875" style="0" bestFit="1" customWidth="1"/>
    <col min="17" max="17" width="6.421875" style="0" customWidth="1"/>
    <col min="18" max="18" width="7.140625" style="0" bestFit="1" customWidth="1"/>
    <col min="19" max="19" width="6.00390625" style="0" bestFit="1" customWidth="1"/>
    <col min="20" max="20" width="8.57421875" style="0" bestFit="1" customWidth="1"/>
    <col min="21" max="21" width="6.421875" style="0" bestFit="1" customWidth="1"/>
    <col min="22" max="22" width="7.140625" style="0" bestFit="1" customWidth="1"/>
    <col min="23" max="23" width="6.00390625" style="0" bestFit="1" customWidth="1"/>
    <col min="24" max="24" width="8.57421875" style="0" bestFit="1" customWidth="1"/>
    <col min="25" max="25" width="6.421875" style="0" bestFit="1" customWidth="1"/>
    <col min="26" max="26" width="7.140625" style="0" bestFit="1" customWidth="1"/>
    <col min="27" max="27" width="6.00390625" style="0" bestFit="1" customWidth="1"/>
    <col min="28" max="28" width="8.57421875" style="0" bestFit="1" customWidth="1"/>
    <col min="29" max="29" width="6.421875" style="0" customWidth="1"/>
    <col min="30" max="30" width="7.7109375" style="0" bestFit="1" customWidth="1"/>
    <col min="31" max="31" width="6.00390625" style="0" bestFit="1" customWidth="1"/>
    <col min="32" max="32" width="8.57421875" style="0" bestFit="1" customWidth="1"/>
    <col min="33" max="33" width="6.421875" style="0" customWidth="1"/>
    <col min="34" max="34" width="7.7109375" style="0" bestFit="1" customWidth="1"/>
    <col min="35" max="35" width="6.00390625" style="0" bestFit="1" customWidth="1"/>
    <col min="36" max="36" width="8.57421875" style="0" bestFit="1" customWidth="1"/>
    <col min="37" max="37" width="6.421875" style="0" customWidth="1"/>
    <col min="38" max="38" width="8.7109375" style="0" bestFit="1" customWidth="1"/>
    <col min="39" max="39" width="6.00390625" style="0" bestFit="1" customWidth="1"/>
    <col min="40" max="40" width="8.57421875" style="0" bestFit="1" customWidth="1"/>
    <col min="41" max="41" width="6.421875" style="0" customWidth="1"/>
    <col min="42" max="42" width="8.140625" style="0" bestFit="1" customWidth="1"/>
    <col min="43" max="43" width="6.421875" style="0" customWidth="1"/>
    <col min="44" max="44" width="8.57421875" style="0" bestFit="1" customWidth="1"/>
    <col min="45" max="45" width="6.421875" style="0" customWidth="1"/>
    <col min="46" max="46" width="8.7109375" style="0" bestFit="1" customWidth="1"/>
    <col min="47" max="47" width="6.00390625" style="0" bestFit="1" customWidth="1"/>
    <col min="48" max="48" width="8.57421875" style="0" bestFit="1" customWidth="1"/>
    <col min="49" max="49" width="6.421875" style="0" bestFit="1" customWidth="1"/>
    <col min="50" max="50" width="8.140625" style="0" bestFit="1" customWidth="1"/>
    <col min="51" max="51" width="6.421875" style="0" customWidth="1"/>
    <col min="52" max="52" width="8.57421875" style="0" bestFit="1" customWidth="1"/>
    <col min="53" max="53" width="6.421875" style="0" customWidth="1"/>
    <col min="54" max="54" width="8.140625" style="0" bestFit="1" customWidth="1"/>
    <col min="55" max="55" width="6.00390625" style="0" bestFit="1" customWidth="1"/>
    <col min="56" max="56" width="8.57421875" style="0" bestFit="1" customWidth="1"/>
    <col min="57" max="57" width="6.421875" style="0" customWidth="1"/>
    <col min="58" max="58" width="8.140625" style="0" bestFit="1" customWidth="1"/>
    <col min="59" max="59" width="6.421875" style="0" customWidth="1"/>
    <col min="60" max="60" width="8.57421875" style="0" bestFit="1" customWidth="1"/>
    <col min="61" max="61" width="6.421875" style="0" customWidth="1"/>
    <col min="62" max="62" width="8.140625" style="0" bestFit="1" customWidth="1"/>
    <col min="63" max="63" width="6.57421875" style="0" bestFit="1" customWidth="1"/>
    <col min="64" max="64" width="8.57421875" style="0" bestFit="1" customWidth="1"/>
    <col min="65" max="65" width="6.421875" style="0" customWidth="1"/>
    <col min="66" max="66" width="10.140625" style="0" bestFit="1" customWidth="1"/>
    <col min="67" max="67" width="12.7109375" style="0" bestFit="1" customWidth="1"/>
    <col min="68" max="68" width="10.57421875" style="0" bestFit="1" customWidth="1"/>
    <col min="69" max="69" width="14.28125" style="0" bestFit="1" customWidth="1"/>
  </cols>
  <sheetData>
    <row r="1" spans="1:69" ht="12.75">
      <c r="A1" t="s">
        <v>0</v>
      </c>
      <c r="B1" t="s">
        <v>12</v>
      </c>
      <c r="C1" t="s">
        <v>13</v>
      </c>
      <c r="D1" t="s">
        <v>2</v>
      </c>
      <c r="E1" t="s">
        <v>3</v>
      </c>
      <c r="F1" t="s">
        <v>14</v>
      </c>
      <c r="G1" t="s">
        <v>13</v>
      </c>
      <c r="H1" t="s">
        <v>2</v>
      </c>
      <c r="I1" t="s">
        <v>3</v>
      </c>
      <c r="J1" t="s">
        <v>15</v>
      </c>
      <c r="K1" t="s">
        <v>13</v>
      </c>
      <c r="L1" t="s">
        <v>2</v>
      </c>
      <c r="M1" t="s">
        <v>3</v>
      </c>
      <c r="N1" t="s">
        <v>19</v>
      </c>
      <c r="O1" t="s">
        <v>13</v>
      </c>
      <c r="P1" t="s">
        <v>2</v>
      </c>
      <c r="Q1" t="s">
        <v>3</v>
      </c>
      <c r="R1" t="s">
        <v>36</v>
      </c>
      <c r="S1" t="s">
        <v>13</v>
      </c>
      <c r="T1" t="s">
        <v>2</v>
      </c>
      <c r="U1" t="s">
        <v>3</v>
      </c>
      <c r="V1" t="s">
        <v>37</v>
      </c>
      <c r="W1" t="s">
        <v>13</v>
      </c>
      <c r="X1" t="s">
        <v>2</v>
      </c>
      <c r="Y1" t="s">
        <v>3</v>
      </c>
      <c r="Z1" t="s">
        <v>38</v>
      </c>
      <c r="AA1" t="s">
        <v>13</v>
      </c>
      <c r="AB1" t="s">
        <v>2</v>
      </c>
      <c r="AC1" t="s">
        <v>3</v>
      </c>
      <c r="AD1" t="s">
        <v>39</v>
      </c>
      <c r="AE1" t="s">
        <v>13</v>
      </c>
      <c r="AF1" t="s">
        <v>2</v>
      </c>
      <c r="AG1" t="s">
        <v>3</v>
      </c>
      <c r="AH1" t="s">
        <v>40</v>
      </c>
      <c r="AI1" t="s">
        <v>13</v>
      </c>
      <c r="AJ1" t="s">
        <v>2</v>
      </c>
      <c r="AK1" t="s">
        <v>3</v>
      </c>
      <c r="AL1" t="s">
        <v>41</v>
      </c>
      <c r="AM1" t="s">
        <v>13</v>
      </c>
      <c r="AN1" t="s">
        <v>2</v>
      </c>
      <c r="AO1" t="s">
        <v>3</v>
      </c>
      <c r="AP1" t="s">
        <v>42</v>
      </c>
      <c r="AQ1" t="s">
        <v>13</v>
      </c>
      <c r="AR1" t="s">
        <v>2</v>
      </c>
      <c r="AS1" t="s">
        <v>3</v>
      </c>
      <c r="AT1" t="s">
        <v>43</v>
      </c>
      <c r="AU1" t="s">
        <v>13</v>
      </c>
      <c r="AV1" t="s">
        <v>2</v>
      </c>
      <c r="AW1" t="s">
        <v>3</v>
      </c>
      <c r="AX1" t="s">
        <v>44</v>
      </c>
      <c r="AY1" t="s">
        <v>1</v>
      </c>
      <c r="AZ1" t="s">
        <v>2</v>
      </c>
      <c r="BA1" t="s">
        <v>3</v>
      </c>
      <c r="BB1" t="s">
        <v>45</v>
      </c>
      <c r="BC1" t="s">
        <v>13</v>
      </c>
      <c r="BD1" t="s">
        <v>2</v>
      </c>
      <c r="BE1" t="s">
        <v>3</v>
      </c>
      <c r="BF1" t="s">
        <v>46</v>
      </c>
      <c r="BG1" t="s">
        <v>13</v>
      </c>
      <c r="BH1" t="s">
        <v>2</v>
      </c>
      <c r="BI1" t="s">
        <v>47</v>
      </c>
      <c r="BJ1" t="s">
        <v>48</v>
      </c>
      <c r="BK1" t="s">
        <v>1</v>
      </c>
      <c r="BL1" t="s">
        <v>2</v>
      </c>
      <c r="BM1" t="s">
        <v>3</v>
      </c>
      <c r="BN1" t="s">
        <v>16</v>
      </c>
      <c r="BO1" t="s">
        <v>17</v>
      </c>
      <c r="BP1" t="s">
        <v>18</v>
      </c>
      <c r="BQ1" t="s">
        <v>72</v>
      </c>
    </row>
    <row r="3" spans="1:69" ht="12.75">
      <c r="A3" t="s">
        <v>5</v>
      </c>
      <c r="C3">
        <v>1</v>
      </c>
      <c r="D3">
        <v>2</v>
      </c>
      <c r="E3">
        <v>1</v>
      </c>
      <c r="G3">
        <v>5</v>
      </c>
      <c r="H3">
        <v>3</v>
      </c>
      <c r="I3">
        <v>0</v>
      </c>
      <c r="K3">
        <v>10</v>
      </c>
      <c r="L3">
        <v>5</v>
      </c>
      <c r="M3">
        <v>1</v>
      </c>
      <c r="BN3">
        <f aca="true" t="shared" si="0" ref="BN3:BN11">SUM(C3,G3,K3,O3,S3,W3,AA3,AE3,AI3,AM3,AQ3,AU3,AY3,BC3,BG3,BK3)</f>
        <v>16</v>
      </c>
      <c r="BO3">
        <f aca="true" t="shared" si="1" ref="BO3:BQ10">SUM(D3,H3,L3,P3,T3,X3,AB3,AF3,AJ3,AN3,AR3,AV3,AZ3,BD3,BH3,BL3)</f>
        <v>10</v>
      </c>
      <c r="BP3">
        <f>SUM(E3,I3,M3,Q3,U3,Y3,AC3,AG3,AK3,AO3,AS3,AW3,BA3,BE3,BI3,BM3)</f>
        <v>2</v>
      </c>
      <c r="BQ3">
        <f>(SUM(F3,J3,N3,R3,V3,Z3,AD3,AH3,AL3,AP3,AT3,AX3,BB3,BF3,BJ3,BN3))/E39</f>
        <v>5.333333333333333</v>
      </c>
    </row>
    <row r="4" spans="1:69" ht="12.75">
      <c r="A4" t="s">
        <v>4</v>
      </c>
      <c r="C4">
        <v>1</v>
      </c>
      <c r="D4">
        <v>9</v>
      </c>
      <c r="E4">
        <v>3</v>
      </c>
      <c r="G4">
        <v>6</v>
      </c>
      <c r="H4">
        <v>7</v>
      </c>
      <c r="I4">
        <v>1</v>
      </c>
      <c r="K4">
        <v>10</v>
      </c>
      <c r="L4">
        <v>5</v>
      </c>
      <c r="M4">
        <v>1</v>
      </c>
      <c r="BN4">
        <f t="shared" si="0"/>
        <v>17</v>
      </c>
      <c r="BO4">
        <f t="shared" si="1"/>
        <v>21</v>
      </c>
      <c r="BP4">
        <f t="shared" si="1"/>
        <v>5</v>
      </c>
      <c r="BQ4">
        <f>(SUM(F4,J4,N4,R4,V4,Z4,AD4,AH4,AL4,AP4,AT4,AX4,BB4,BF4,BJ4,BN4))/E42</f>
        <v>5.666666666666667</v>
      </c>
    </row>
    <row r="5" spans="1:69" ht="12.75">
      <c r="A5" t="s">
        <v>6</v>
      </c>
      <c r="C5">
        <v>9</v>
      </c>
      <c r="D5">
        <v>10</v>
      </c>
      <c r="E5">
        <v>3</v>
      </c>
      <c r="G5">
        <v>9</v>
      </c>
      <c r="H5">
        <v>7</v>
      </c>
      <c r="I5">
        <v>1</v>
      </c>
      <c r="K5">
        <v>13</v>
      </c>
      <c r="L5">
        <v>8</v>
      </c>
      <c r="M5">
        <v>3</v>
      </c>
      <c r="BN5">
        <f t="shared" si="0"/>
        <v>31</v>
      </c>
      <c r="BO5">
        <f t="shared" si="1"/>
        <v>25</v>
      </c>
      <c r="BP5">
        <f t="shared" si="1"/>
        <v>7</v>
      </c>
      <c r="BQ5">
        <f>(SUM(F5,J5,N5,R5,V5,Z5,AD5,AH5,AL5,AP5,AT5,AX5,BB5,BF5,BJ5,BN5))/E37</f>
        <v>10.333333333333334</v>
      </c>
    </row>
    <row r="6" spans="1:69" ht="12.75">
      <c r="A6" t="s">
        <v>7</v>
      </c>
      <c r="C6">
        <v>2</v>
      </c>
      <c r="D6">
        <v>1</v>
      </c>
      <c r="E6">
        <v>0</v>
      </c>
      <c r="G6">
        <v>2</v>
      </c>
      <c r="H6">
        <v>1</v>
      </c>
      <c r="I6">
        <v>0</v>
      </c>
      <c r="K6">
        <v>0</v>
      </c>
      <c r="L6">
        <v>3</v>
      </c>
      <c r="M6">
        <v>1</v>
      </c>
      <c r="BN6">
        <f t="shared" si="0"/>
        <v>4</v>
      </c>
      <c r="BO6">
        <f t="shared" si="1"/>
        <v>5</v>
      </c>
      <c r="BP6">
        <f t="shared" si="1"/>
        <v>1</v>
      </c>
      <c r="BQ6">
        <f>(SUM(F6,J6,N6,R6,V6,Z6,AD6,AH6,AL6,AP6,AT6,AX6,BB6,BF6,BJ6,BN6))/E37</f>
        <v>1.3333333333333333</v>
      </c>
    </row>
    <row r="7" spans="1:69" ht="12.75">
      <c r="A7" t="s">
        <v>8</v>
      </c>
      <c r="C7">
        <v>8</v>
      </c>
      <c r="D7">
        <v>6</v>
      </c>
      <c r="E7">
        <v>1</v>
      </c>
      <c r="G7">
        <v>3</v>
      </c>
      <c r="H7">
        <v>1</v>
      </c>
      <c r="I7">
        <v>2</v>
      </c>
      <c r="K7">
        <v>1</v>
      </c>
      <c r="L7">
        <v>3</v>
      </c>
      <c r="M7">
        <v>0</v>
      </c>
      <c r="BN7">
        <f t="shared" si="0"/>
        <v>12</v>
      </c>
      <c r="BO7">
        <f t="shared" si="1"/>
        <v>10</v>
      </c>
      <c r="BP7">
        <f t="shared" si="1"/>
        <v>3</v>
      </c>
      <c r="BQ7">
        <f>(SUM(F7,J7,N7,R7,V7,Z7,AD7,AH7,AL7,AP7,AT7,AX7,BB7,BF7,BJ7,BN7))/E39</f>
        <v>4</v>
      </c>
    </row>
    <row r="8" spans="1:69" ht="12.75">
      <c r="A8" t="s">
        <v>9</v>
      </c>
      <c r="C8">
        <v>7</v>
      </c>
      <c r="D8">
        <v>5</v>
      </c>
      <c r="E8">
        <v>4</v>
      </c>
      <c r="G8">
        <v>7</v>
      </c>
      <c r="H8">
        <v>9</v>
      </c>
      <c r="I8">
        <v>1</v>
      </c>
      <c r="K8">
        <v>6</v>
      </c>
      <c r="L8">
        <v>7</v>
      </c>
      <c r="M8">
        <v>0</v>
      </c>
      <c r="BN8">
        <f t="shared" si="0"/>
        <v>20</v>
      </c>
      <c r="BO8">
        <f t="shared" si="1"/>
        <v>21</v>
      </c>
      <c r="BP8">
        <f t="shared" si="1"/>
        <v>5</v>
      </c>
      <c r="BQ8">
        <f>(SUM(F8,J8,N8,R8,V8,Z8,AD8,AH8,AL8,AP8,AT8,AX8,BB8,BF8,BJ8,BN8))/E44</f>
        <v>6.666666666666667</v>
      </c>
    </row>
    <row r="9" spans="1:69" ht="12.75">
      <c r="A9" t="s">
        <v>10</v>
      </c>
      <c r="C9">
        <v>4</v>
      </c>
      <c r="D9">
        <v>2</v>
      </c>
      <c r="E9">
        <v>1</v>
      </c>
      <c r="G9">
        <v>2</v>
      </c>
      <c r="H9">
        <v>4</v>
      </c>
      <c r="I9">
        <v>0</v>
      </c>
      <c r="K9">
        <v>5</v>
      </c>
      <c r="L9">
        <v>1</v>
      </c>
      <c r="M9">
        <v>2</v>
      </c>
      <c r="BN9">
        <f t="shared" si="0"/>
        <v>11</v>
      </c>
      <c r="BO9">
        <f t="shared" si="1"/>
        <v>7</v>
      </c>
      <c r="BP9">
        <f t="shared" si="1"/>
        <v>3</v>
      </c>
      <c r="BQ9">
        <f>(SUM(F9,J9,N9,R9,V9,Z9,AD9,AH9,AL9,AP9,AT9,AX9,BB9,BF9,BJ9,BN9))/E44</f>
        <v>3.6666666666666665</v>
      </c>
    </row>
    <row r="10" spans="1:69" ht="12.75">
      <c r="A10" t="s">
        <v>11</v>
      </c>
      <c r="C10">
        <v>7</v>
      </c>
      <c r="D10">
        <v>2</v>
      </c>
      <c r="E10">
        <v>0</v>
      </c>
      <c r="G10">
        <v>5</v>
      </c>
      <c r="H10">
        <v>2</v>
      </c>
      <c r="I10">
        <v>0</v>
      </c>
      <c r="K10">
        <v>3</v>
      </c>
      <c r="L10">
        <v>2</v>
      </c>
      <c r="M10">
        <v>0</v>
      </c>
      <c r="BN10">
        <f t="shared" si="0"/>
        <v>15</v>
      </c>
      <c r="BO10">
        <f t="shared" si="1"/>
        <v>6</v>
      </c>
      <c r="BP10">
        <f t="shared" si="1"/>
        <v>0</v>
      </c>
      <c r="BQ10">
        <f>(SUM(F10,J10,N10,R10,V10,Z10,AD10,AH10,AL10,AP10,AT10,AX10,BB10,BF10,BJ10,BN10))/E42</f>
        <v>5</v>
      </c>
    </row>
    <row r="11" spans="1:69" ht="12.75">
      <c r="A11" t="s">
        <v>20</v>
      </c>
      <c r="BN11">
        <f t="shared" si="0"/>
        <v>0</v>
      </c>
      <c r="BO11">
        <f aca="true" t="shared" si="2" ref="BO11:BO26">SUM(D11,H11,L11,P11,T11,X11,AB11,AF11,AJ11,AN11,AR11,AV11,AZ11,BD11,BH11,BL11)</f>
        <v>0</v>
      </c>
      <c r="BP11">
        <f aca="true" t="shared" si="3" ref="BP11:BP26">SUM(E11,I11,M11,Q11,U11,Y11,AC11,AG11,AK11,AO11,AS11,AW11,BA11,BE11,BI11,BM11)</f>
        <v>0</v>
      </c>
      <c r="BQ11" t="e">
        <f>(SUM(F11,J11,N11,R11,V11,Z11,AD11,AH11,AL11,AP11,AT11,AX11,BB11,BF11,BJ11,BN11))/E33</f>
        <v>#DIV/0!</v>
      </c>
    </row>
    <row r="12" spans="1:69" ht="12.75">
      <c r="A12" t="s">
        <v>21</v>
      </c>
      <c r="BN12">
        <f aca="true" t="shared" si="4" ref="BN12:BN26">SUM(C12,G12,K12,O12,S12,W12,AA12,AE12,AI12,AM12,AQ12,AU12,AY12,BC12,BG12,BK12)</f>
        <v>0</v>
      </c>
      <c r="BO12">
        <f t="shared" si="2"/>
        <v>0</v>
      </c>
      <c r="BP12">
        <f t="shared" si="3"/>
        <v>0</v>
      </c>
      <c r="BQ12" t="e">
        <f>(SUM(F12,J12,N12,R12,V12,Z12,AD12,AH12,AL12,AP12,AT12,AX12,BB12,BF12,BJ12,BN12))/E33</f>
        <v>#DIV/0!</v>
      </c>
    </row>
    <row r="13" spans="1:69" ht="12.75">
      <c r="A13" t="s">
        <v>22</v>
      </c>
      <c r="BN13">
        <f t="shared" si="4"/>
        <v>0</v>
      </c>
      <c r="BO13">
        <f t="shared" si="2"/>
        <v>0</v>
      </c>
      <c r="BP13">
        <f t="shared" si="3"/>
        <v>0</v>
      </c>
      <c r="BQ13" t="e">
        <f>(SUM(F13,J13,N13,R13,V13,Z13,AD13,AH13,AL13,AP13,AT13,AX13,BB13,BF13,BJ13,BN13))/E34</f>
        <v>#DIV/0!</v>
      </c>
    </row>
    <row r="14" spans="1:69" ht="12.75">
      <c r="A14" t="s">
        <v>23</v>
      </c>
      <c r="BN14">
        <f t="shared" si="4"/>
        <v>0</v>
      </c>
      <c r="BO14">
        <f t="shared" si="2"/>
        <v>0</v>
      </c>
      <c r="BP14">
        <f t="shared" si="3"/>
        <v>0</v>
      </c>
      <c r="BQ14" t="e">
        <f>(SUM(F14,J14,N14,R14,V14,Z14,AD14,AH14,AL14,AP14,AT14,AX14,BB14,BF14,BJ14,BN14))/E34</f>
        <v>#DIV/0!</v>
      </c>
    </row>
    <row r="15" spans="1:69" ht="12.75">
      <c r="A15" t="s">
        <v>24</v>
      </c>
      <c r="BN15">
        <f t="shared" si="4"/>
        <v>0</v>
      </c>
      <c r="BO15">
        <f t="shared" si="2"/>
        <v>0</v>
      </c>
      <c r="BP15">
        <f t="shared" si="3"/>
        <v>0</v>
      </c>
      <c r="BQ15" t="e">
        <f>(SUM(F15,J15,N15,R15,V15,Z15,AD15,AH15,AL15,AP15,AT15,AX15,BB15,BF15,BJ15,BN15))/E35</f>
        <v>#DIV/0!</v>
      </c>
    </row>
    <row r="16" spans="1:69" ht="12.75">
      <c r="A16" t="s">
        <v>25</v>
      </c>
      <c r="BN16">
        <f t="shared" si="4"/>
        <v>0</v>
      </c>
      <c r="BO16">
        <f t="shared" si="2"/>
        <v>0</v>
      </c>
      <c r="BP16">
        <f t="shared" si="3"/>
        <v>0</v>
      </c>
      <c r="BQ16" t="e">
        <f>(SUM(F16,J16,N16,R16,V16,Z16,AD16,AH16,AL16,AP16,AT16,AX16,BB16,BF16,BJ16,BN16))/E35</f>
        <v>#DIV/0!</v>
      </c>
    </row>
    <row r="17" spans="1:69" ht="12.75">
      <c r="A17" t="s">
        <v>26</v>
      </c>
      <c r="C17">
        <v>0</v>
      </c>
      <c r="D17">
        <v>0</v>
      </c>
      <c r="E17">
        <v>0</v>
      </c>
      <c r="G17">
        <v>0</v>
      </c>
      <c r="H17">
        <v>0</v>
      </c>
      <c r="I17">
        <v>0</v>
      </c>
      <c r="K17">
        <v>0</v>
      </c>
      <c r="L17">
        <v>0</v>
      </c>
      <c r="M17">
        <v>0</v>
      </c>
      <c r="BN17">
        <f t="shared" si="4"/>
        <v>0</v>
      </c>
      <c r="BO17">
        <f t="shared" si="2"/>
        <v>0</v>
      </c>
      <c r="BP17">
        <f t="shared" si="3"/>
        <v>0</v>
      </c>
      <c r="BQ17">
        <f>(SUM(F17,J17,N17,R17,V17,Z17,AD17,AH17,AL17,AP17,AT17,AX17,BB17,BF17,BJ17,BN17))/E38</f>
        <v>0</v>
      </c>
    </row>
    <row r="18" spans="1:69" ht="12.75">
      <c r="A18" t="s">
        <v>27</v>
      </c>
      <c r="C18">
        <v>0</v>
      </c>
      <c r="D18">
        <v>0</v>
      </c>
      <c r="E18">
        <v>0</v>
      </c>
      <c r="G18">
        <v>0</v>
      </c>
      <c r="H18">
        <v>0</v>
      </c>
      <c r="I18">
        <v>0</v>
      </c>
      <c r="K18">
        <v>0</v>
      </c>
      <c r="L18">
        <v>0</v>
      </c>
      <c r="M18">
        <v>0</v>
      </c>
      <c r="BN18">
        <f t="shared" si="4"/>
        <v>0</v>
      </c>
      <c r="BO18">
        <f t="shared" si="2"/>
        <v>0</v>
      </c>
      <c r="BP18">
        <f t="shared" si="3"/>
        <v>0</v>
      </c>
      <c r="BQ18">
        <f>(SUM(F18,J18,N18,R18,V18,Z18,AD18,AH18,AL18,AP18,AT18,AX18,BB18,BF18,BJ18,BN18))/E38</f>
        <v>0</v>
      </c>
    </row>
    <row r="19" spans="1:69" ht="12.75">
      <c r="A19" t="s">
        <v>28</v>
      </c>
      <c r="BN19">
        <f t="shared" si="4"/>
        <v>0</v>
      </c>
      <c r="BO19">
        <f t="shared" si="2"/>
        <v>0</v>
      </c>
      <c r="BP19">
        <f t="shared" si="3"/>
        <v>0</v>
      </c>
      <c r="BQ19" t="e">
        <f>(SUM(F19,J19,N19,R19,V19,Z19,AD19,AH19,AL19,AP19,AT19,AX19,BB19,BF19,BJ19,BN19))/E43</f>
        <v>#DIV/0!</v>
      </c>
    </row>
    <row r="20" spans="1:69" ht="12.75">
      <c r="A20" t="s">
        <v>29</v>
      </c>
      <c r="BN20">
        <f t="shared" si="4"/>
        <v>0</v>
      </c>
      <c r="BO20">
        <f t="shared" si="2"/>
        <v>0</v>
      </c>
      <c r="BP20">
        <f t="shared" si="3"/>
        <v>0</v>
      </c>
      <c r="BQ20" t="e">
        <f>(SUM(F20,J20,N20,R20,V20,Z20,AD20,AH20,AL20,AP20,AT20,AX20,BB20,BF20,BJ20,BN20))/E43</f>
        <v>#DIV/0!</v>
      </c>
    </row>
    <row r="21" spans="1:69" ht="12.75">
      <c r="A21" t="s">
        <v>30</v>
      </c>
      <c r="C21">
        <v>9</v>
      </c>
      <c r="D21">
        <v>2</v>
      </c>
      <c r="E21">
        <v>5</v>
      </c>
      <c r="G21">
        <v>9</v>
      </c>
      <c r="H21">
        <v>2</v>
      </c>
      <c r="I21">
        <v>5</v>
      </c>
      <c r="K21">
        <v>9</v>
      </c>
      <c r="L21">
        <v>2</v>
      </c>
      <c r="M21">
        <v>5</v>
      </c>
      <c r="BN21">
        <f t="shared" si="4"/>
        <v>27</v>
      </c>
      <c r="BO21">
        <f t="shared" si="2"/>
        <v>6</v>
      </c>
      <c r="BP21">
        <f t="shared" si="3"/>
        <v>15</v>
      </c>
      <c r="BQ21">
        <f>(SUM(F21,J21,N21,R21,V21,Z21,AD21,AH21,AL21,AP21,AT21,AX21,BB21,BF21,BJ21,BN21))/E46</f>
        <v>9</v>
      </c>
    </row>
    <row r="22" spans="1:69" ht="12.75">
      <c r="A22" t="s">
        <v>31</v>
      </c>
      <c r="C22">
        <v>3</v>
      </c>
      <c r="D22">
        <v>4</v>
      </c>
      <c r="E22">
        <v>0</v>
      </c>
      <c r="G22">
        <v>3</v>
      </c>
      <c r="H22">
        <v>4</v>
      </c>
      <c r="I22">
        <v>0</v>
      </c>
      <c r="K22">
        <v>3</v>
      </c>
      <c r="L22">
        <v>4</v>
      </c>
      <c r="M22">
        <v>0</v>
      </c>
      <c r="BN22">
        <f t="shared" si="4"/>
        <v>9</v>
      </c>
      <c r="BO22">
        <f t="shared" si="2"/>
        <v>12</v>
      </c>
      <c r="BP22">
        <f t="shared" si="3"/>
        <v>0</v>
      </c>
      <c r="BQ22">
        <f>(SUM(F22,J22,N22,R22,V22,Z22,AD22,AH22,AL22,AP22,AT22,AX22,BB22,BF22,BJ22,BN22))/E46</f>
        <v>3</v>
      </c>
    </row>
    <row r="23" spans="1:69" ht="12.75">
      <c r="A23" t="s">
        <v>32</v>
      </c>
      <c r="C23">
        <v>8</v>
      </c>
      <c r="D23">
        <v>3</v>
      </c>
      <c r="E23">
        <v>1</v>
      </c>
      <c r="G23">
        <v>8</v>
      </c>
      <c r="H23">
        <v>3</v>
      </c>
      <c r="I23">
        <v>1</v>
      </c>
      <c r="K23">
        <v>8</v>
      </c>
      <c r="L23">
        <v>3</v>
      </c>
      <c r="M23">
        <v>1</v>
      </c>
      <c r="BN23">
        <f t="shared" si="4"/>
        <v>24</v>
      </c>
      <c r="BO23">
        <f t="shared" si="2"/>
        <v>9</v>
      </c>
      <c r="BP23">
        <f t="shared" si="3"/>
        <v>3</v>
      </c>
      <c r="BQ23">
        <f>(SUM(F23,J23,N23,R23,V23,Z23,AD23,AH23,AL23,AP23,AT23,AX23,BB23,BF23,BJ23,BN23))/E47</f>
        <v>8</v>
      </c>
    </row>
    <row r="24" spans="1:69" ht="12.75">
      <c r="A24" t="s">
        <v>33</v>
      </c>
      <c r="C24">
        <v>2</v>
      </c>
      <c r="D24">
        <v>7</v>
      </c>
      <c r="E24">
        <v>0</v>
      </c>
      <c r="G24">
        <v>2</v>
      </c>
      <c r="H24">
        <v>7</v>
      </c>
      <c r="I24">
        <v>0</v>
      </c>
      <c r="K24">
        <v>2</v>
      </c>
      <c r="L24">
        <v>7</v>
      </c>
      <c r="M24">
        <v>0</v>
      </c>
      <c r="BN24">
        <f t="shared" si="4"/>
        <v>6</v>
      </c>
      <c r="BO24">
        <f t="shared" si="2"/>
        <v>21</v>
      </c>
      <c r="BP24">
        <f t="shared" si="3"/>
        <v>0</v>
      </c>
      <c r="BQ24">
        <f>(SUM(F24,J24,N24,R24,V24,Z24,AD24,AH24,AL24,AP24,AT24,AX24,BB24,BF24,BJ24,BN24))/E47</f>
        <v>2</v>
      </c>
    </row>
    <row r="25" spans="1:69" ht="12.75">
      <c r="A25" t="s">
        <v>34</v>
      </c>
      <c r="C25">
        <v>0</v>
      </c>
      <c r="D25">
        <v>0</v>
      </c>
      <c r="E25">
        <v>0</v>
      </c>
      <c r="G25">
        <v>0</v>
      </c>
      <c r="H25">
        <v>0</v>
      </c>
      <c r="I25">
        <v>0</v>
      </c>
      <c r="K25">
        <v>0</v>
      </c>
      <c r="L25">
        <v>0</v>
      </c>
      <c r="M25">
        <v>0</v>
      </c>
      <c r="BN25">
        <f t="shared" si="4"/>
        <v>0</v>
      </c>
      <c r="BO25">
        <f t="shared" si="2"/>
        <v>0</v>
      </c>
      <c r="BP25">
        <f t="shared" si="3"/>
        <v>0</v>
      </c>
      <c r="BQ25">
        <f>(SUM(F25,J25,N25,R25,V25,Z25,AD25,AH25,AL25,AP25,AT25,AX25,BB25,BF25,BJ25,BN25))/E48</f>
        <v>0</v>
      </c>
    </row>
    <row r="26" spans="1:69" ht="12.75">
      <c r="A26" t="s">
        <v>35</v>
      </c>
      <c r="C26">
        <v>0</v>
      </c>
      <c r="D26">
        <v>0</v>
      </c>
      <c r="E26">
        <v>0</v>
      </c>
      <c r="G26">
        <v>0</v>
      </c>
      <c r="H26">
        <v>0</v>
      </c>
      <c r="I26">
        <v>0</v>
      </c>
      <c r="K26">
        <v>0</v>
      </c>
      <c r="L26">
        <v>0</v>
      </c>
      <c r="M26">
        <v>0</v>
      </c>
      <c r="BN26">
        <f t="shared" si="4"/>
        <v>0</v>
      </c>
      <c r="BO26">
        <f t="shared" si="2"/>
        <v>0</v>
      </c>
      <c r="BP26">
        <f t="shared" si="3"/>
        <v>0</v>
      </c>
      <c r="BQ26">
        <f>(SUM(F26,J26,N26,R26,V26,Z26,AD26,AH26,AL26,AP26,AT26,AX26,BB26,BF26,BJ26,BN26))/E48</f>
        <v>0</v>
      </c>
    </row>
    <row r="29" spans="1:5" ht="12.75">
      <c r="A29" t="s">
        <v>49</v>
      </c>
      <c r="B29" t="s">
        <v>62</v>
      </c>
      <c r="C29" t="s">
        <v>63</v>
      </c>
      <c r="D29" t="s">
        <v>64</v>
      </c>
      <c r="E29" t="s">
        <v>71</v>
      </c>
    </row>
    <row r="30" ht="12.75">
      <c r="D30" s="1"/>
    </row>
    <row r="31" spans="1:4" ht="12.75">
      <c r="A31" t="s">
        <v>65</v>
      </c>
      <c r="D31" s="1"/>
    </row>
    <row r="32" spans="1:4" ht="12.75">
      <c r="A32" t="s">
        <v>66</v>
      </c>
      <c r="D32" s="1"/>
    </row>
    <row r="33" spans="1:5" ht="12.75">
      <c r="A33" t="s">
        <v>50</v>
      </c>
      <c r="B33">
        <v>0</v>
      </c>
      <c r="C33">
        <v>0</v>
      </c>
      <c r="D33" s="1" t="e">
        <f aca="true" t="shared" si="5" ref="D33:D39">B33/(SUM(B33,C33))</f>
        <v>#DIV/0!</v>
      </c>
      <c r="E33">
        <f>SUM(B33,C33)</f>
        <v>0</v>
      </c>
    </row>
    <row r="34" spans="1:5" ht="12.75">
      <c r="A34" t="s">
        <v>51</v>
      </c>
      <c r="B34">
        <v>0</v>
      </c>
      <c r="C34">
        <v>0</v>
      </c>
      <c r="D34" s="1" t="e">
        <f t="shared" si="5"/>
        <v>#DIV/0!</v>
      </c>
      <c r="E34">
        <f aca="true" t="shared" si="6" ref="E34:E48">SUM(B34,C34)</f>
        <v>0</v>
      </c>
    </row>
    <row r="35" spans="1:5" ht="12.75">
      <c r="A35" t="s">
        <v>52</v>
      </c>
      <c r="B35">
        <v>0</v>
      </c>
      <c r="C35">
        <v>0</v>
      </c>
      <c r="D35" s="1" t="e">
        <f t="shared" si="5"/>
        <v>#DIV/0!</v>
      </c>
      <c r="E35">
        <f t="shared" si="6"/>
        <v>0</v>
      </c>
    </row>
    <row r="36" spans="1:4" ht="12.75">
      <c r="A36" t="s">
        <v>67</v>
      </c>
      <c r="D36" s="1"/>
    </row>
    <row r="37" spans="1:5" ht="12.75">
      <c r="A37" t="s">
        <v>53</v>
      </c>
      <c r="B37">
        <v>3</v>
      </c>
      <c r="C37">
        <v>0</v>
      </c>
      <c r="D37" s="1">
        <f t="shared" si="5"/>
        <v>1</v>
      </c>
      <c r="E37">
        <f t="shared" si="6"/>
        <v>3</v>
      </c>
    </row>
    <row r="38" spans="1:5" ht="12.75">
      <c r="A38" t="s">
        <v>54</v>
      </c>
      <c r="B38">
        <v>1</v>
      </c>
      <c r="C38">
        <v>2</v>
      </c>
      <c r="D38" s="1">
        <f t="shared" si="5"/>
        <v>0.3333333333333333</v>
      </c>
      <c r="E38">
        <f t="shared" si="6"/>
        <v>3</v>
      </c>
    </row>
    <row r="39" spans="1:5" ht="12.75">
      <c r="A39" t="s">
        <v>55</v>
      </c>
      <c r="B39">
        <v>0</v>
      </c>
      <c r="C39">
        <v>3</v>
      </c>
      <c r="D39" s="1">
        <f t="shared" si="5"/>
        <v>0</v>
      </c>
      <c r="E39">
        <f t="shared" si="6"/>
        <v>3</v>
      </c>
    </row>
    <row r="40" spans="1:4" ht="12.75">
      <c r="A40" t="s">
        <v>68</v>
      </c>
      <c r="D40" s="1"/>
    </row>
    <row r="41" spans="1:4" ht="12.75">
      <c r="A41" t="s">
        <v>69</v>
      </c>
      <c r="D41" s="1"/>
    </row>
    <row r="42" spans="1:5" ht="12.75">
      <c r="A42" t="s">
        <v>56</v>
      </c>
      <c r="B42">
        <v>2</v>
      </c>
      <c r="C42">
        <v>1</v>
      </c>
      <c r="D42" s="1">
        <f>B42/(SUM(B42,C42))</f>
        <v>0.6666666666666666</v>
      </c>
      <c r="E42">
        <f t="shared" si="6"/>
        <v>3</v>
      </c>
    </row>
    <row r="43" spans="1:5" ht="12.75">
      <c r="A43" t="s">
        <v>57</v>
      </c>
      <c r="B43">
        <v>0</v>
      </c>
      <c r="C43">
        <v>0</v>
      </c>
      <c r="D43" s="1" t="e">
        <f aca="true" t="shared" si="7" ref="D43:D48">B43/(SUM(B43,C43))</f>
        <v>#DIV/0!</v>
      </c>
      <c r="E43">
        <f t="shared" si="6"/>
        <v>0</v>
      </c>
    </row>
    <row r="44" spans="1:5" ht="12.75">
      <c r="A44" t="s">
        <v>58</v>
      </c>
      <c r="B44">
        <v>1</v>
      </c>
      <c r="C44">
        <v>2</v>
      </c>
      <c r="D44" s="1">
        <f t="shared" si="7"/>
        <v>0.3333333333333333</v>
      </c>
      <c r="E44">
        <f t="shared" si="6"/>
        <v>3</v>
      </c>
    </row>
    <row r="45" spans="1:4" ht="12.75">
      <c r="A45" t="s">
        <v>70</v>
      </c>
      <c r="D45" s="1"/>
    </row>
    <row r="46" spans="1:5" ht="12.75">
      <c r="A46" t="s">
        <v>59</v>
      </c>
      <c r="B46">
        <v>3</v>
      </c>
      <c r="C46">
        <v>0</v>
      </c>
      <c r="D46" s="1">
        <f t="shared" si="7"/>
        <v>1</v>
      </c>
      <c r="E46">
        <f t="shared" si="6"/>
        <v>3</v>
      </c>
    </row>
    <row r="47" spans="1:5" ht="12.75">
      <c r="A47" t="s">
        <v>60</v>
      </c>
      <c r="B47">
        <v>2</v>
      </c>
      <c r="C47">
        <v>1</v>
      </c>
      <c r="D47" s="1">
        <f t="shared" si="7"/>
        <v>0.6666666666666666</v>
      </c>
      <c r="E47">
        <f t="shared" si="6"/>
        <v>3</v>
      </c>
    </row>
    <row r="48" spans="1:5" ht="12.75">
      <c r="A48" t="s">
        <v>61</v>
      </c>
      <c r="B48">
        <v>0</v>
      </c>
      <c r="C48">
        <v>3</v>
      </c>
      <c r="D48" s="1">
        <f t="shared" si="7"/>
        <v>0</v>
      </c>
      <c r="E48">
        <f t="shared" si="6"/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G54" sqref="G5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Al</cp:lastModifiedBy>
  <dcterms:created xsi:type="dcterms:W3CDTF">2002-04-22T02:56:56Z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